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K:\Dept\Purchasing\_STAFF\Ashley Kennedy-Shell\Exercise Equipment\Solicitation\"/>
    </mc:Choice>
  </mc:AlternateContent>
  <xr:revisionPtr revIDLastSave="0" documentId="13_ncr:1_{E0C8DE22-1D30-4662-B621-BB1A4B848DDB}" xr6:coauthVersionLast="45" xr6:coauthVersionMax="45" xr10:uidLastSave="{00000000-0000-0000-0000-000000000000}"/>
  <workbookProtection workbookAlgorithmName="SHA-512" workbookHashValue="Fi64ihiA8PaKvQdeTW+XDH7IAw8BSir64juQIxuTVlbQ54QEgS2GxGd5JNbs13iMFHvCOHFWPKFrd3+00QSZFA==" workbookSaltValue="tR4/w9RbyPwpg7pP6QA6FQ==" workbookSpinCount="100000" lockStructure="1"/>
  <bookViews>
    <workbookView xWindow="-110" yWindow="-110" windowWidth="19420" windowHeight="10420" activeTab="4" xr2:uid="{B1417B64-3C73-45AA-8417-B31C913AD9D3}"/>
  </bookViews>
  <sheets>
    <sheet name="LOT A " sheetId="1" r:id="rId1"/>
    <sheet name="LOT B" sheetId="6" r:id="rId2"/>
    <sheet name="LOT C" sheetId="7" r:id="rId3"/>
    <sheet name="LOT D" sheetId="9" r:id="rId4"/>
    <sheet name="LOT E" sheetId="8" r:id="rId5"/>
  </sheets>
  <definedNames>
    <definedName name="_Hlk33617295" localSheetId="1">'LOT B'!$B$6</definedName>
    <definedName name="_xlnm.Print_Titles" localSheetId="0">'LOT A '!$1:$1</definedName>
  </definedNames>
  <calcPr calcId="191029" iterate="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8" l="1"/>
  <c r="E9" i="7"/>
  <c r="F9" i="7"/>
  <c r="G9" i="7"/>
  <c r="I9" i="7"/>
  <c r="E10" i="7"/>
  <c r="F10" i="7"/>
  <c r="G10" i="7"/>
  <c r="I10" i="7"/>
  <c r="E11" i="7"/>
  <c r="F11" i="7"/>
  <c r="G11" i="7"/>
  <c r="I11" i="7"/>
  <c r="E12" i="7"/>
  <c r="F12" i="7"/>
  <c r="G12" i="7"/>
  <c r="I12" i="7"/>
  <c r="E13" i="7"/>
  <c r="F13" i="7"/>
  <c r="G13" i="7"/>
  <c r="I13" i="7"/>
  <c r="E14" i="7"/>
  <c r="F14" i="7"/>
  <c r="G14" i="7"/>
  <c r="I14" i="7"/>
  <c r="E15" i="7"/>
  <c r="F15" i="7"/>
  <c r="G15" i="7"/>
  <c r="I15" i="7"/>
  <c r="E16" i="7"/>
  <c r="F16" i="7"/>
  <c r="G16" i="7"/>
  <c r="I16" i="7"/>
  <c r="E4" i="8"/>
  <c r="F4" i="8"/>
  <c r="G4" i="8"/>
  <c r="I4" i="8"/>
  <c r="E5" i="8"/>
  <c r="G5" i="8"/>
  <c r="I5" i="8"/>
  <c r="E6" i="8"/>
  <c r="F6" i="8"/>
  <c r="G6" i="8"/>
  <c r="I6" i="8"/>
  <c r="E7" i="8"/>
  <c r="F7" i="8"/>
  <c r="G7" i="8"/>
  <c r="I7" i="8"/>
  <c r="E8" i="8"/>
  <c r="F8" i="8"/>
  <c r="G8" i="8"/>
  <c r="I8" i="8"/>
  <c r="E9" i="8"/>
  <c r="F9" i="8"/>
  <c r="G9" i="8"/>
  <c r="I9" i="8"/>
  <c r="E10" i="8"/>
  <c r="F10" i="8"/>
  <c r="G10" i="8"/>
  <c r="I10" i="8"/>
  <c r="E11" i="8"/>
  <c r="F11" i="8"/>
  <c r="G11" i="8"/>
  <c r="I11" i="8"/>
  <c r="E12" i="8"/>
  <c r="F12" i="8"/>
  <c r="G12" i="8"/>
  <c r="I12" i="8"/>
  <c r="E13" i="8"/>
  <c r="F13" i="8"/>
  <c r="G13" i="8"/>
  <c r="I13" i="8"/>
  <c r="E14" i="8"/>
  <c r="F14" i="8"/>
  <c r="G14" i="8"/>
  <c r="I14" i="8"/>
  <c r="E15" i="8"/>
  <c r="F15" i="8"/>
  <c r="G15" i="8"/>
  <c r="I15" i="8"/>
  <c r="E16" i="8"/>
  <c r="F16" i="8"/>
  <c r="G16" i="8"/>
  <c r="I16" i="8"/>
  <c r="E17" i="8"/>
  <c r="F17" i="8"/>
  <c r="G17" i="8"/>
  <c r="I17" i="8"/>
  <c r="E18" i="8"/>
  <c r="F18" i="8"/>
  <c r="G18" i="8"/>
  <c r="I18" i="8"/>
  <c r="E19" i="8"/>
  <c r="F19" i="8"/>
  <c r="G19" i="8"/>
  <c r="I19" i="8"/>
  <c r="E20" i="8"/>
  <c r="F20" i="8"/>
  <c r="G20" i="8"/>
  <c r="I20" i="8"/>
  <c r="E21" i="8"/>
  <c r="F21" i="8"/>
  <c r="G21" i="8"/>
  <c r="I21" i="8"/>
  <c r="E22" i="8"/>
  <c r="F22" i="8"/>
  <c r="G22" i="8"/>
  <c r="I22" i="8"/>
  <c r="E23" i="8"/>
  <c r="F23" i="8"/>
  <c r="G23" i="8"/>
  <c r="I23" i="8"/>
  <c r="E24" i="8"/>
  <c r="F24" i="8"/>
  <c r="G24" i="8"/>
  <c r="I24" i="8"/>
  <c r="E25" i="8"/>
  <c r="F25" i="8"/>
  <c r="G25" i="8"/>
  <c r="I25" i="8"/>
  <c r="E26" i="8"/>
  <c r="F26" i="8"/>
  <c r="G26" i="8"/>
  <c r="I26" i="8"/>
  <c r="E27" i="8"/>
  <c r="F27" i="8"/>
  <c r="G27" i="8"/>
  <c r="I27" i="8"/>
  <c r="E28" i="8"/>
  <c r="F28" i="8"/>
  <c r="G28" i="8"/>
  <c r="I28" i="8"/>
  <c r="E29" i="8"/>
  <c r="F29" i="8"/>
  <c r="G29" i="8"/>
  <c r="I29" i="8"/>
  <c r="E30" i="8"/>
  <c r="F30" i="8"/>
  <c r="G30" i="8"/>
  <c r="I30" i="8"/>
  <c r="I31" i="8"/>
  <c r="I10" i="6"/>
  <c r="E9" i="6"/>
  <c r="F9" i="6"/>
  <c r="E7" i="6"/>
  <c r="E4" i="6"/>
  <c r="F4" i="6"/>
  <c r="G4" i="6"/>
  <c r="I4" i="6"/>
  <c r="E5" i="6"/>
  <c r="F5" i="6"/>
  <c r="G5" i="6"/>
  <c r="I5" i="6"/>
  <c r="E6" i="6"/>
  <c r="F6" i="6"/>
  <c r="G6" i="6"/>
  <c r="I6" i="6"/>
  <c r="F7" i="6"/>
  <c r="G7" i="6"/>
  <c r="I7" i="6"/>
  <c r="E8" i="6"/>
  <c r="F8" i="6"/>
  <c r="G8" i="6"/>
  <c r="I8" i="6"/>
  <c r="G9" i="6"/>
  <c r="I9" i="6"/>
  <c r="I9" i="9"/>
  <c r="E4" i="1"/>
  <c r="F4" i="1"/>
  <c r="G4" i="1"/>
  <c r="I4" i="1"/>
  <c r="E5" i="1"/>
  <c r="F5" i="1"/>
  <c r="G5" i="1"/>
  <c r="I5" i="1"/>
  <c r="E6" i="1"/>
  <c r="F6" i="1"/>
  <c r="G6" i="1"/>
  <c r="I6" i="1"/>
  <c r="E7" i="1"/>
  <c r="F7" i="1"/>
  <c r="G7" i="1"/>
  <c r="I7" i="1"/>
  <c r="E8" i="1"/>
  <c r="F8" i="1"/>
  <c r="G8" i="1"/>
  <c r="I8" i="1"/>
  <c r="E9" i="1"/>
  <c r="F9" i="1"/>
  <c r="G9" i="1"/>
  <c r="I9" i="1"/>
  <c r="E10" i="1"/>
  <c r="F10" i="1"/>
  <c r="G10" i="1"/>
  <c r="I10" i="1"/>
  <c r="E11" i="1"/>
  <c r="F11" i="1"/>
  <c r="G11" i="1"/>
  <c r="I11" i="1"/>
  <c r="E12" i="1"/>
  <c r="F12" i="1"/>
  <c r="G12" i="1"/>
  <c r="I12" i="1"/>
  <c r="E13" i="1"/>
  <c r="F13" i="1"/>
  <c r="G13" i="1"/>
  <c r="I13" i="1"/>
  <c r="E14" i="1"/>
  <c r="F14" i="1"/>
  <c r="G14" i="1"/>
  <c r="I14" i="1"/>
  <c r="E15" i="1"/>
  <c r="F15" i="1"/>
  <c r="G15" i="1"/>
  <c r="I15" i="1"/>
  <c r="E16" i="1"/>
  <c r="F16" i="1"/>
  <c r="G16" i="1"/>
  <c r="I16" i="1"/>
  <c r="E17" i="1"/>
  <c r="F17" i="1"/>
  <c r="G17" i="1"/>
  <c r="I17" i="1"/>
  <c r="E18" i="1"/>
  <c r="F18" i="1"/>
  <c r="G18" i="1"/>
  <c r="I18" i="1"/>
  <c r="E19" i="1"/>
  <c r="F19" i="1"/>
  <c r="G19" i="1"/>
  <c r="I19" i="1"/>
  <c r="E20" i="1"/>
  <c r="F20" i="1"/>
  <c r="G20" i="1"/>
  <c r="I20" i="1"/>
  <c r="E21" i="1"/>
  <c r="F21" i="1"/>
  <c r="G21" i="1"/>
  <c r="I21" i="1"/>
  <c r="E22" i="1"/>
  <c r="F22" i="1"/>
  <c r="G22" i="1"/>
  <c r="I22" i="1"/>
  <c r="E23" i="1"/>
  <c r="F23" i="1"/>
  <c r="G23" i="1"/>
  <c r="I23" i="1"/>
  <c r="E24" i="1"/>
  <c r="F24" i="1"/>
  <c r="G24" i="1"/>
  <c r="I24" i="1"/>
  <c r="I25" i="1"/>
  <c r="E4" i="7"/>
  <c r="F4" i="7"/>
  <c r="G4" i="7"/>
  <c r="I4" i="7"/>
  <c r="E5" i="7"/>
  <c r="F5" i="7"/>
  <c r="G5" i="7"/>
  <c r="I5" i="7"/>
  <c r="E6" i="7"/>
  <c r="F6" i="7"/>
  <c r="G6" i="7"/>
  <c r="I6" i="7"/>
  <c r="E7" i="7"/>
  <c r="F7" i="7"/>
  <c r="G7" i="7"/>
  <c r="I7" i="7"/>
  <c r="E8" i="7"/>
  <c r="F8" i="7"/>
  <c r="G8" i="7"/>
  <c r="I8" i="7"/>
  <c r="E17" i="7"/>
  <c r="F17" i="7"/>
  <c r="G17" i="7"/>
  <c r="I17" i="7"/>
  <c r="I18" i="7"/>
  <c r="E6" i="9"/>
  <c r="F6" i="9"/>
  <c r="G6" i="9"/>
  <c r="I6" i="9"/>
  <c r="E4" i="9"/>
  <c r="F4" i="9"/>
  <c r="G4" i="9"/>
  <c r="I4" i="9"/>
  <c r="E5" i="9"/>
  <c r="F5" i="9"/>
  <c r="G5" i="9"/>
  <c r="I5" i="9"/>
  <c r="E7" i="9"/>
  <c r="F7" i="9"/>
  <c r="G7" i="9"/>
  <c r="I7" i="9"/>
  <c r="E8" i="9"/>
  <c r="F8" i="9"/>
  <c r="G8" i="9"/>
  <c r="I8" i="9"/>
  <c r="F3" i="9"/>
  <c r="G3" i="9"/>
  <c r="I3" i="9"/>
  <c r="F3" i="8"/>
  <c r="G3" i="8"/>
  <c r="I3" i="8"/>
  <c r="F3" i="7"/>
  <c r="G3" i="7"/>
  <c r="I3" i="7"/>
  <c r="F3" i="6"/>
  <c r="G3" i="6"/>
  <c r="I3" i="6"/>
  <c r="F3" i="1"/>
  <c r="G3" i="1"/>
  <c r="I3" i="1"/>
</calcChain>
</file>

<file path=xl/sharedStrings.xml><?xml version="1.0" encoding="utf-8"?>
<sst xmlns="http://schemas.openxmlformats.org/spreadsheetml/2006/main" count="143" uniqueCount="102">
  <si>
    <t>Part Number</t>
  </si>
  <si>
    <t>Amount of Discount</t>
  </si>
  <si>
    <t>Unit Price Discount Applied</t>
  </si>
  <si>
    <t>Estimated Qty</t>
  </si>
  <si>
    <t>Extended Price</t>
  </si>
  <si>
    <r>
      <t xml:space="preserve">Discount Percent                                                                                                                                                                                                                                                     </t>
    </r>
    <r>
      <rPr>
        <b/>
        <sz val="10"/>
        <color theme="0"/>
        <rFont val="Arial Narrow"/>
        <family val="2"/>
      </rPr>
      <t xml:space="preserve"> Ex: .10 = 10%</t>
    </r>
  </si>
  <si>
    <t>Sample Line</t>
  </si>
  <si>
    <t>MFGXXXX</t>
  </si>
  <si>
    <t>Final Total Lot A</t>
  </si>
  <si>
    <t>Lot A of Bid Schedule</t>
  </si>
  <si>
    <t>Place your proposed discount percentage here →</t>
  </si>
  <si>
    <t>Place your discount percentage here →</t>
  </si>
  <si>
    <t>Discount Percent                                                                                                                                                                                                                                                      Ex: .10 = 10%</t>
  </si>
  <si>
    <t xml:space="preserve">Final Total Lot B   </t>
  </si>
  <si>
    <t>LOT A - Strength Equipment</t>
  </si>
  <si>
    <t>Final Total Lot D</t>
  </si>
  <si>
    <t>Lot D of Bid Schedule</t>
  </si>
  <si>
    <t>Final Total Lot C</t>
  </si>
  <si>
    <t>Lot B of Bid Schedule</t>
  </si>
  <si>
    <t>Lot E of Bid Schedule</t>
  </si>
  <si>
    <t>LOT D - Strength Equipment</t>
  </si>
  <si>
    <t>Unit Price</t>
  </si>
  <si>
    <r>
      <rPr>
        <b/>
        <sz val="12"/>
        <color theme="1"/>
        <rFont val="Arial Narrow"/>
        <family val="2"/>
      </rPr>
      <t>Single Bar Rack Connector</t>
    </r>
    <r>
      <rPr>
        <sz val="12"/>
        <color theme="1"/>
        <rFont val="Arial Narrow"/>
        <family val="2"/>
      </rPr>
      <t>- (DFS-XM71BP-0004)- Dimensions: 71” Length x 1” Thick</t>
    </r>
  </si>
  <si>
    <r>
      <rPr>
        <b/>
        <sz val="12"/>
        <color theme="1"/>
        <rFont val="Arial Narrow"/>
        <family val="2"/>
      </rPr>
      <t>Ultra Pro Custom Rack Connector w/ TRX Bar &amp; Logo</t>
    </r>
    <r>
      <rPr>
        <sz val="12"/>
        <color theme="1"/>
        <rFont val="Arial Narrow"/>
        <family val="2"/>
      </rPr>
      <t xml:space="preserve"> (DFS-XM71BP-0005-LOGO)- Dimensions: 71” Length x 12” Tall x 5” Deep with 1” Single Suspension Training / Pullup Bar”</t>
    </r>
  </si>
  <si>
    <r>
      <rPr>
        <b/>
        <sz val="12"/>
        <color theme="1"/>
        <rFont val="Arial Narrow"/>
        <family val="2"/>
      </rPr>
      <t>Bench Slipcover/ Wear Guard with Printed Logo</t>
    </r>
    <r>
      <rPr>
        <sz val="12"/>
        <color theme="1"/>
        <rFont val="Arial Narrow"/>
        <family val="2"/>
      </rPr>
      <t xml:space="preserve"> (ATF-HCIJ/HCS)</t>
    </r>
  </si>
  <si>
    <r>
      <rPr>
        <b/>
        <sz val="12"/>
        <color theme="1"/>
        <rFont val="Arial Narrow"/>
        <family val="2"/>
      </rPr>
      <t>Custom Stand-up Adjustable Bench w/ Spotter Stand</t>
    </r>
    <r>
      <rPr>
        <sz val="12"/>
        <color theme="1"/>
        <rFont val="Arial Narrow"/>
        <family val="2"/>
      </rPr>
      <t xml:space="preserve"> (DFS-709060SS)- 
Dimensions: 25”x20”x60”; Product Weight: 150lbs.</t>
    </r>
  </si>
  <si>
    <r>
      <rPr>
        <b/>
        <sz val="12"/>
        <color theme="1"/>
        <rFont val="Arial Narrow"/>
        <family val="2"/>
      </rPr>
      <t>Double Half Racks</t>
    </r>
    <r>
      <rPr>
        <sz val="12"/>
        <color theme="1"/>
        <rFont val="Arial Narrow"/>
        <family val="2"/>
      </rPr>
      <t xml:space="preserve"> (DFS-700106SB)- Dimensions: 75”x95”x60”; Product Weight: 950lbs.</t>
    </r>
  </si>
  <si>
    <r>
      <rPr>
        <b/>
        <sz val="12"/>
        <color theme="1"/>
        <rFont val="Arial Narrow"/>
        <family val="2"/>
      </rPr>
      <t>Half Racks</t>
    </r>
    <r>
      <rPr>
        <sz val="12"/>
        <color theme="1"/>
        <rFont val="Arial Narrow"/>
        <family val="2"/>
      </rPr>
      <t xml:space="preserve"> (DFS-700102)- Dimensions: 75”x95”x64” or smaller; Product Weight: 550lbs.</t>
    </r>
  </si>
  <si>
    <t xml:space="preserve">Directions: Bidder shall submit information only in the fields shaded gold.  DO NOT touch any of the other fields. Pricing for items listed in the Market Basket shall remain firm. Bidders MUST BID ON ALL lines to be considered for an award. </t>
  </si>
  <si>
    <r>
      <rPr>
        <b/>
        <sz val="11"/>
        <color theme="1"/>
        <rFont val="Arial Narrow"/>
        <family val="2"/>
      </rPr>
      <t xml:space="preserve">Dip/Chin Assist </t>
    </r>
    <r>
      <rPr>
        <sz val="11"/>
        <color theme="1"/>
        <rFont val="Arial Narrow"/>
        <family val="2"/>
      </rPr>
      <t>(PRE-CW320)</t>
    </r>
    <r>
      <rPr>
        <b/>
        <sz val="11"/>
        <color theme="1"/>
        <rFont val="Arial Narrow"/>
        <family val="2"/>
      </rPr>
      <t xml:space="preserve">- </t>
    </r>
    <r>
      <rPr>
        <sz val="11"/>
        <color theme="1"/>
        <rFont val="Arial Narrow"/>
        <family val="2"/>
      </rPr>
      <t>Dimensions:  61” Length, 54” Width, 93” Height, Product Weight: 635lbs; Weight Stack: 200lbs</t>
    </r>
  </si>
  <si>
    <t>Custom Shroud Wraps</t>
  </si>
  <si>
    <r>
      <rPr>
        <b/>
        <sz val="11"/>
        <color theme="1"/>
        <rFont val="Arial Narrow"/>
        <family val="2"/>
      </rPr>
      <t>Rotary Torso</t>
    </r>
    <r>
      <rPr>
        <sz val="11"/>
        <color theme="1"/>
        <rFont val="Arial Narrow"/>
        <family val="2"/>
      </rPr>
      <t xml:space="preserve"> (RSL315)- Dimensions: 50”x54”x59”; Product Weight: 451lbs.</t>
    </r>
  </si>
  <si>
    <r>
      <rPr>
        <b/>
        <sz val="11"/>
        <color theme="1"/>
        <rFont val="Arial Narrow"/>
        <family val="2"/>
      </rPr>
      <t>Back Extension</t>
    </r>
    <r>
      <rPr>
        <sz val="11"/>
        <color theme="1"/>
        <rFont val="Arial Narrow"/>
        <family val="2"/>
      </rPr>
      <t xml:space="preserve"> (RSL313)- Dimensions: 48”x43”x59”; Product Weight: 488lbs.</t>
    </r>
  </si>
  <si>
    <r>
      <rPr>
        <b/>
        <sz val="11"/>
        <color theme="1"/>
        <rFont val="Arial Narrow"/>
        <family val="2"/>
      </rPr>
      <t>Abdominal Crunch</t>
    </r>
    <r>
      <rPr>
        <sz val="11"/>
        <color theme="1"/>
        <rFont val="Arial Narrow"/>
        <family val="2"/>
      </rPr>
      <t xml:space="preserve"> (RSL714)- Dimensions: 52”x50”x59”; Product Weight: 560lbs.</t>
    </r>
  </si>
  <si>
    <r>
      <rPr>
        <b/>
        <sz val="11"/>
        <color theme="1"/>
        <rFont val="Arial Narrow"/>
        <family val="2"/>
      </rPr>
      <t>Prone Leg Curl</t>
    </r>
    <r>
      <rPr>
        <sz val="11"/>
        <color theme="1"/>
        <rFont val="Arial Narrow"/>
        <family val="2"/>
      </rPr>
      <t xml:space="preserve"> (DSL606)- Dimensions: 51”x48”x59”; Product Weight: 497lbs.; </t>
    </r>
  </si>
  <si>
    <r>
      <rPr>
        <b/>
        <sz val="11"/>
        <color theme="1"/>
        <rFont val="Arial Narrow"/>
        <family val="2"/>
      </rPr>
      <t>Glute Extension</t>
    </r>
    <r>
      <rPr>
        <sz val="11"/>
        <color theme="1"/>
        <rFont val="Arial Narrow"/>
        <family val="2"/>
      </rPr>
      <t xml:space="preserve"> (RSL618)- Dimensions: 53”x40”x59”; Product Weight: 448lbs.</t>
    </r>
  </si>
  <si>
    <r>
      <rPr>
        <b/>
        <sz val="11"/>
        <color theme="1"/>
        <rFont val="Arial Narrow"/>
        <family val="2"/>
      </rPr>
      <t>Leg Press</t>
    </r>
    <r>
      <rPr>
        <sz val="11"/>
        <color theme="1"/>
        <rFont val="Arial Narrow"/>
        <family val="2"/>
      </rPr>
      <t xml:space="preserve"> (RSL602)- Dimensions: 77”x48”x59”; Product Weight: 875 – 1020lbs.</t>
    </r>
  </si>
  <si>
    <r>
      <rPr>
        <b/>
        <sz val="11"/>
        <color theme="1"/>
        <rFont val="Arial Narrow"/>
        <family val="2"/>
      </rPr>
      <t>Seated Calf Raise</t>
    </r>
    <r>
      <rPr>
        <sz val="11"/>
        <color theme="1"/>
        <rFont val="Arial Narrow"/>
        <family val="2"/>
      </rPr>
      <t xml:space="preserve"> (RSL0623)- Dimensions: 53”x44”x59”; Product Weight: 716lbs.; </t>
    </r>
  </si>
  <si>
    <r>
      <rPr>
        <b/>
        <sz val="11"/>
        <color theme="1"/>
        <rFont val="Arial Narrow"/>
        <family val="2"/>
      </rPr>
      <t>Outer Thigh</t>
    </r>
    <r>
      <rPr>
        <sz val="11"/>
        <color theme="1"/>
        <rFont val="Arial Narrow"/>
        <family val="2"/>
      </rPr>
      <t xml:space="preserve"> (RSL621)- Dimensions: 66”x30”x59”; Product Weight: 544lbs.</t>
    </r>
  </si>
  <si>
    <r>
      <rPr>
        <b/>
        <sz val="11"/>
        <color theme="1"/>
        <rFont val="Arial Narrow"/>
        <family val="2"/>
      </rPr>
      <t>Inner Thigh</t>
    </r>
    <r>
      <rPr>
        <sz val="11"/>
        <color theme="1"/>
        <rFont val="Arial Narrow"/>
        <family val="2"/>
      </rPr>
      <t xml:space="preserve"> (RSL620)- Dimensions: 66”x30”x59”; Product Weight: 544lbs.</t>
    </r>
  </si>
  <si>
    <r>
      <rPr>
        <b/>
        <sz val="11"/>
        <color theme="1"/>
        <rFont val="Arial Narrow"/>
        <family val="2"/>
      </rPr>
      <t xml:space="preserve">Leg Extension </t>
    </r>
    <r>
      <rPr>
        <sz val="11"/>
        <color theme="1"/>
        <rFont val="Arial Narrow"/>
        <family val="2"/>
      </rPr>
      <t>(RSL605)- Dimensions: 53”x49”x59”; Product Weight: 575lbs.</t>
    </r>
  </si>
  <si>
    <r>
      <rPr>
        <b/>
        <sz val="11"/>
        <color theme="1"/>
        <rFont val="Arial Narrow"/>
        <family val="2"/>
      </rPr>
      <t>Triceps Extension</t>
    </r>
    <r>
      <rPr>
        <sz val="11"/>
        <color theme="1"/>
        <rFont val="Arial Narrow"/>
        <family val="2"/>
      </rPr>
      <t xml:space="preserve"> (RSL208)- Dimensions: 47”x44”x59”; Product Weight: 442lbs.</t>
    </r>
  </si>
  <si>
    <r>
      <rPr>
        <b/>
        <sz val="11"/>
        <color theme="1"/>
        <rFont val="Arial Narrow"/>
        <family val="2"/>
      </rPr>
      <t>Biceps Curl</t>
    </r>
    <r>
      <rPr>
        <sz val="11"/>
        <color theme="1"/>
        <rFont val="Arial Narrow"/>
        <family val="2"/>
      </rPr>
      <t xml:space="preserve"> (RSL204)- Dimensions: 47”x44”x59”; Product Weight: 434lbs.</t>
    </r>
  </si>
  <si>
    <r>
      <rPr>
        <b/>
        <sz val="11"/>
        <color theme="1"/>
        <rFont val="Arial Narrow"/>
        <family val="2"/>
      </rPr>
      <t>Lateral Raise</t>
    </r>
    <r>
      <rPr>
        <sz val="11"/>
        <color theme="1"/>
        <rFont val="Arial Narrow"/>
        <family val="2"/>
      </rPr>
      <t xml:space="preserve"> (RSL504)- Dimensions: 53”x49”x59”; Product Weight: 498lbs.</t>
    </r>
  </si>
  <si>
    <r>
      <rPr>
        <b/>
        <sz val="11"/>
        <color theme="1"/>
        <rFont val="Arial Narrow"/>
        <family val="2"/>
      </rPr>
      <t xml:space="preserve">Rear Delt/Pec Fly </t>
    </r>
    <r>
      <rPr>
        <sz val="11"/>
        <color theme="1"/>
        <rFont val="Arial Narrow"/>
        <family val="2"/>
      </rPr>
      <t>(RSL505)- Dimensions: 54”x56”x84”; Product Weight: 594lbs.</t>
    </r>
  </si>
  <si>
    <r>
      <rPr>
        <b/>
        <sz val="11"/>
        <color theme="1"/>
        <rFont val="Arial Narrow"/>
        <family val="2"/>
      </rPr>
      <t xml:space="preserve">Converging Shoulder Press </t>
    </r>
    <r>
      <rPr>
        <sz val="11"/>
        <color theme="1"/>
        <rFont val="Arial Narrow"/>
        <family val="2"/>
      </rPr>
      <t>(RSL0515)- Dimensions: 61”x60”x61”; Product Weight: 547lbs.</t>
    </r>
  </si>
  <si>
    <r>
      <rPr>
        <b/>
        <sz val="11"/>
        <color theme="1"/>
        <rFont val="Arial Narrow"/>
        <family val="2"/>
      </rPr>
      <t>Diverging Low Row</t>
    </r>
    <r>
      <rPr>
        <sz val="11"/>
        <color theme="1"/>
        <rFont val="Arial Narrow"/>
        <family val="2"/>
      </rPr>
      <t xml:space="preserve"> (RSL0324)- Dimensions: 79”x47”x59”; Product Weight: 598lbs.</t>
    </r>
  </si>
  <si>
    <r>
      <rPr>
        <b/>
        <sz val="11"/>
        <color theme="1"/>
        <rFont val="Arial Narrow"/>
        <family val="2"/>
      </rPr>
      <t>Diverging Lat Pulldown</t>
    </r>
    <r>
      <rPr>
        <sz val="11"/>
        <color theme="1"/>
        <rFont val="Arial Narrow"/>
        <family val="2"/>
      </rPr>
      <t xml:space="preserve"> (RSL314)- Dimensions: 58”x49”x81”; Product Weight: 602lbs.</t>
    </r>
  </si>
  <si>
    <r>
      <rPr>
        <b/>
        <sz val="11"/>
        <color theme="1"/>
        <rFont val="Arial Narrow"/>
        <family val="2"/>
      </rPr>
      <t>Converging Chest Press</t>
    </r>
    <r>
      <rPr>
        <sz val="11"/>
        <color theme="1"/>
        <rFont val="Arial Narrow"/>
        <family val="2"/>
      </rPr>
      <t xml:space="preserve"> (RSL414)- Dimensions: 50”x63”x73”; Product Weight: 612lbs.</t>
    </r>
  </si>
  <si>
    <r>
      <rPr>
        <b/>
        <sz val="11"/>
        <color theme="1"/>
        <rFont val="Arial Narrow"/>
        <family val="2"/>
      </rPr>
      <t xml:space="preserve">FTG Glide </t>
    </r>
    <r>
      <rPr>
        <sz val="11"/>
        <color theme="1"/>
        <rFont val="Arial Narrow"/>
        <family val="2"/>
      </rPr>
      <t>(PRE-DBR815)</t>
    </r>
    <r>
      <rPr>
        <b/>
        <sz val="11"/>
        <color theme="1"/>
        <rFont val="Arial Narrow"/>
        <family val="2"/>
      </rPr>
      <t xml:space="preserve">- </t>
    </r>
    <r>
      <rPr>
        <sz val="11"/>
        <color theme="1"/>
        <rFont val="Arial Narrow"/>
        <family val="2"/>
      </rPr>
      <t>Dimensions: 53” Length, 48” Width, 85” Height; Product Weight: 672lbs.</t>
    </r>
  </si>
  <si>
    <r>
      <rPr>
        <b/>
        <sz val="11"/>
        <color theme="1"/>
        <rFont val="Arial Narrow"/>
        <family val="2"/>
      </rPr>
      <t>45 lbs. UMAX U2 Urethane Encased Olympic Weights</t>
    </r>
    <r>
      <rPr>
        <sz val="11"/>
        <color theme="1"/>
        <rFont val="Arial Narrow"/>
        <family val="2"/>
      </rPr>
      <t xml:space="preserve"> (UM-U2OP045)</t>
    </r>
  </si>
  <si>
    <r>
      <rPr>
        <b/>
        <sz val="11"/>
        <color theme="1"/>
        <rFont val="Arial Narrow"/>
        <family val="2"/>
      </rPr>
      <t xml:space="preserve"> 2.5 lbs. UMAX U2 Urethane Encased Olympic Weight (</t>
    </r>
    <r>
      <rPr>
        <sz val="11"/>
        <color theme="1"/>
        <rFont val="Arial Narrow"/>
        <family val="2"/>
      </rPr>
      <t>UM-U2OP002)</t>
    </r>
  </si>
  <si>
    <r>
      <rPr>
        <b/>
        <sz val="11"/>
        <color theme="1"/>
        <rFont val="Arial Narrow"/>
        <family val="2"/>
      </rPr>
      <t xml:space="preserve">5 lbs. UMAX U2 Urethane Encased Olympic Weights </t>
    </r>
    <r>
      <rPr>
        <sz val="11"/>
        <color theme="1"/>
        <rFont val="Arial Narrow"/>
        <family val="2"/>
      </rPr>
      <t>(UM-U2OP005)</t>
    </r>
  </si>
  <si>
    <r>
      <rPr>
        <b/>
        <sz val="11"/>
        <color theme="1"/>
        <rFont val="Arial Narrow"/>
        <family val="2"/>
      </rPr>
      <t>10 lbs. UMAX U2 Urethane Encased Olympic Weights</t>
    </r>
    <r>
      <rPr>
        <sz val="11"/>
        <color theme="1"/>
        <rFont val="Arial Narrow"/>
        <family val="2"/>
      </rPr>
      <t xml:space="preserve"> (UM-U2OP010)</t>
    </r>
  </si>
  <si>
    <r>
      <rPr>
        <b/>
        <sz val="11"/>
        <color theme="1"/>
        <rFont val="Arial Narrow"/>
        <family val="2"/>
      </rPr>
      <t xml:space="preserve">25 lbs. UMAX U2 Urethane Encased Olympic Weights </t>
    </r>
    <r>
      <rPr>
        <sz val="11"/>
        <color theme="1"/>
        <rFont val="Arial Narrow"/>
        <family val="2"/>
      </rPr>
      <t>(UM-U2OP025)</t>
    </r>
  </si>
  <si>
    <r>
      <rPr>
        <b/>
        <sz val="11"/>
        <color theme="1"/>
        <rFont val="Arial Narrow"/>
        <family val="2"/>
      </rPr>
      <t xml:space="preserve">Precor Multi-Adjustable Bench </t>
    </r>
    <r>
      <rPr>
        <sz val="11"/>
        <color theme="1"/>
        <rFont val="Arial Narrow"/>
        <family val="2"/>
      </rPr>
      <t xml:space="preserve">(DBR0119)- Dimensions: 55” Length, 29.5” Width, 18” Height; Product Weight: 106lbs; Max User Weight: 350lbs; </t>
    </r>
  </si>
  <si>
    <r>
      <rPr>
        <b/>
        <sz val="11"/>
        <color theme="1"/>
        <rFont val="Arial Narrow"/>
        <family val="2"/>
      </rPr>
      <t xml:space="preserve">Precor Adjustable Decline Bench </t>
    </r>
    <r>
      <rPr>
        <sz val="11"/>
        <color theme="1"/>
        <rFont val="Arial Narrow"/>
        <family val="2"/>
      </rPr>
      <t xml:space="preserve">(DBR0113)-Dimensions: 58.3” Length, 29.5” Width, 44” Height; Product Weight: 125.7lbs; Max User Weight: 350lbs
</t>
    </r>
  </si>
  <si>
    <r>
      <rPr>
        <b/>
        <sz val="11"/>
        <color theme="1"/>
        <rFont val="Arial Narrow"/>
        <family val="2"/>
      </rPr>
      <t xml:space="preserve">Precor Back Extension </t>
    </r>
    <r>
      <rPr>
        <sz val="11"/>
        <color theme="1"/>
        <rFont val="Arial Narrow"/>
        <family val="2"/>
      </rPr>
      <t>(DBR312)- Dimensions: 53” Length, 40” Width, 30” Height; Product Weight: 141lbs; Max user weight: 350lbs</t>
    </r>
  </si>
  <si>
    <r>
      <rPr>
        <b/>
        <sz val="11"/>
        <color theme="1"/>
        <rFont val="Arial Narrow"/>
        <family val="2"/>
      </rPr>
      <t xml:space="preserve">Precor Preacher Curl Bench </t>
    </r>
    <r>
      <rPr>
        <sz val="11"/>
        <color theme="1"/>
        <rFont val="Arial Narrow"/>
        <family val="2"/>
      </rPr>
      <t>(DBR202)- Dimensions: 42.5” Length, 37” Width, 36.5” Height, Product Weight: 128lbs, Max User Weight: 350lbs</t>
    </r>
  </si>
  <si>
    <r>
      <rPr>
        <b/>
        <sz val="11"/>
        <color theme="1"/>
        <rFont val="Arial Narrow"/>
        <family val="2"/>
      </rPr>
      <t>UMAX Curl Bar</t>
    </r>
    <r>
      <rPr>
        <sz val="11"/>
        <color theme="1"/>
        <rFont val="Arial Narrow"/>
        <family val="2"/>
      </rPr>
      <t xml:space="preserve"> (OCB- EX)- Dimensions: 5’ Length; Product Weight: 25lbs.</t>
    </r>
  </si>
  <si>
    <r>
      <rPr>
        <b/>
        <sz val="11"/>
        <color theme="1"/>
        <rFont val="Arial Narrow"/>
        <family val="2"/>
      </rPr>
      <t>20KG Deep Knurl Power Bar – 2000lb Test</t>
    </r>
    <r>
      <rPr>
        <sz val="11"/>
        <color theme="1"/>
        <rFont val="Arial Narrow"/>
        <family val="2"/>
      </rPr>
      <t xml:space="preserve"> (HM-20KG-AGGPB)</t>
    </r>
  </si>
  <si>
    <r>
      <rPr>
        <b/>
        <sz val="11"/>
        <color theme="1"/>
        <rFont val="Arial Narrow"/>
        <family val="2"/>
      </rPr>
      <t xml:space="preserve">10 lbs. Custom Colored Competition Style Bumper Plates </t>
    </r>
    <r>
      <rPr>
        <sz val="11"/>
        <color theme="1"/>
        <rFont val="Arial Narrow"/>
        <family val="2"/>
      </rPr>
      <t>(DFS-PLBP10COMPUB)</t>
    </r>
  </si>
  <si>
    <r>
      <rPr>
        <b/>
        <sz val="11"/>
        <color theme="1"/>
        <rFont val="Arial Narrow"/>
        <family val="2"/>
      </rPr>
      <t xml:space="preserve">25 lbs. Custom Colored Competition Style Bumper Plates </t>
    </r>
    <r>
      <rPr>
        <sz val="11"/>
        <color theme="1"/>
        <rFont val="Arial Narrow"/>
        <family val="2"/>
      </rPr>
      <t>(FP-25CCOMP/LOGO)</t>
    </r>
  </si>
  <si>
    <t>Final Total Lot E</t>
  </si>
  <si>
    <r>
      <rPr>
        <b/>
        <sz val="11"/>
        <color theme="1"/>
        <rFont val="Arial Narrow"/>
        <family val="2"/>
      </rPr>
      <t xml:space="preserve">Texas Deadlift Bar </t>
    </r>
    <r>
      <rPr>
        <sz val="11"/>
        <color theme="1"/>
        <rFont val="Arial Narrow"/>
        <family val="2"/>
      </rPr>
      <t>(CAPPS-TDB)</t>
    </r>
  </si>
  <si>
    <r>
      <rPr>
        <b/>
        <sz val="11"/>
        <color theme="1"/>
        <rFont val="Arial Narrow"/>
        <family val="2"/>
      </rPr>
      <t>Dynamic Fitness Annex Bumper Plate Storage (</t>
    </r>
    <r>
      <rPr>
        <sz val="11"/>
        <color theme="1"/>
        <rFont val="Arial Narrow"/>
        <family val="2"/>
      </rPr>
      <t>DFS-ANX71BP-99)</t>
    </r>
  </si>
  <si>
    <t>Directions: Bidder shall submit information only in the fields shaded gold.  DO NOT touch any of the other fields. Pricing for items listed in the Market Basket shall remain firm. Bidders MUST BID ON ALL lines to be considered for an award.</t>
  </si>
  <si>
    <r>
      <rPr>
        <b/>
        <sz val="11"/>
        <color theme="1"/>
        <rFont val="Arial Narrow"/>
        <family val="2"/>
      </rPr>
      <t xml:space="preserve">45lbs. Custom Colored Competition Style Bumper Plates </t>
    </r>
    <r>
      <rPr>
        <sz val="11"/>
        <color theme="1"/>
        <rFont val="Arial Narrow"/>
        <family val="2"/>
      </rPr>
      <t>(FP-10CUCOMP/LOGO)</t>
    </r>
  </si>
  <si>
    <r>
      <rPr>
        <b/>
        <sz val="11"/>
        <color theme="1"/>
        <rFont val="Arial Narrow"/>
        <family val="2"/>
      </rPr>
      <t xml:space="preserve">20KG Olympic Bar                                         </t>
    </r>
    <r>
      <rPr>
        <sz val="11"/>
        <color theme="1"/>
        <rFont val="Arial Narrow"/>
        <family val="2"/>
      </rPr>
      <t>(HM-20KG-OLY-BLK)</t>
    </r>
  </si>
  <si>
    <r>
      <rPr>
        <b/>
        <sz val="11"/>
        <color theme="1"/>
        <rFont val="Arial Narrow"/>
        <family val="2"/>
      </rPr>
      <t xml:space="preserve"> Dynamic Fitness Stand Alone Olympic Platforms</t>
    </r>
    <r>
      <rPr>
        <sz val="11"/>
        <color theme="1"/>
        <rFont val="Arial Narrow"/>
        <family val="2"/>
      </rPr>
      <t xml:space="preserve">                              (DFS-PLTSA483-LOGO)</t>
    </r>
  </si>
  <si>
    <r>
      <rPr>
        <b/>
        <sz val="11"/>
        <color theme="1"/>
        <rFont val="Arial Narrow"/>
        <family val="2"/>
      </rPr>
      <t xml:space="preserve">Needle Bearing Olympic Bar                                 </t>
    </r>
    <r>
      <rPr>
        <sz val="11"/>
        <color theme="1"/>
        <rFont val="Arial Narrow"/>
        <family val="2"/>
      </rPr>
      <t xml:space="preserve">(HM-20KG-NBOLB-BRT)
</t>
    </r>
  </si>
  <si>
    <t>LOT C- Strength Equipment</t>
  </si>
  <si>
    <t>LOT E - Strength Equipment</t>
  </si>
  <si>
    <t>LOT B - Strength Eqiupment- BID AS SPECIFIED</t>
  </si>
  <si>
    <t>Lot C of Bid Schedule</t>
  </si>
  <si>
    <r>
      <rPr>
        <b/>
        <sz val="11"/>
        <color theme="1"/>
        <rFont val="Arial Narrow"/>
        <family val="2"/>
      </rPr>
      <t>5 lb/pr U2 Ureth DB</t>
    </r>
    <r>
      <rPr>
        <sz val="11"/>
        <color theme="1"/>
        <rFont val="Arial Narrow"/>
        <family val="2"/>
      </rPr>
      <t xml:space="preserve">  (UM-U2DB005)</t>
    </r>
  </si>
  <si>
    <r>
      <rPr>
        <b/>
        <sz val="11"/>
        <color theme="1"/>
        <rFont val="Arial Narrow"/>
        <family val="2"/>
      </rPr>
      <t>7.5 lb/pr U2 Ureth DB</t>
    </r>
    <r>
      <rPr>
        <sz val="11"/>
        <color theme="1"/>
        <rFont val="Arial Narrow"/>
        <family val="2"/>
      </rPr>
      <t xml:space="preserve">  (UM-U2DB007)</t>
    </r>
  </si>
  <si>
    <r>
      <rPr>
        <b/>
        <sz val="11"/>
        <color theme="1"/>
        <rFont val="Arial Narrow"/>
        <family val="2"/>
      </rPr>
      <t>10lb/pr U2 Ureth DB</t>
    </r>
    <r>
      <rPr>
        <sz val="11"/>
        <color theme="1"/>
        <rFont val="Arial Narrow"/>
        <family val="2"/>
      </rPr>
      <t xml:space="preserve">  (UM-U2DB010)</t>
    </r>
  </si>
  <si>
    <r>
      <rPr>
        <b/>
        <sz val="11"/>
        <color theme="1"/>
        <rFont val="Arial Narrow"/>
        <family val="2"/>
      </rPr>
      <t xml:space="preserve">12.5lb/prU2 Ureth DB </t>
    </r>
    <r>
      <rPr>
        <sz val="11"/>
        <color theme="1"/>
        <rFont val="Arial Narrow"/>
        <family val="2"/>
      </rPr>
      <t xml:space="preserve"> (UM-U2DB012)</t>
    </r>
  </si>
  <si>
    <r>
      <rPr>
        <b/>
        <sz val="11"/>
        <color theme="1"/>
        <rFont val="Arial Narrow"/>
        <family val="2"/>
      </rPr>
      <t>15 lb/pr U2 Ureth DB</t>
    </r>
    <r>
      <rPr>
        <sz val="11"/>
        <color theme="1"/>
        <rFont val="Arial Narrow"/>
        <family val="2"/>
      </rPr>
      <t xml:space="preserve">  (UM-U2DB015)</t>
    </r>
  </si>
  <si>
    <r>
      <rPr>
        <b/>
        <sz val="11"/>
        <color theme="1"/>
        <rFont val="Arial Narrow"/>
        <family val="2"/>
      </rPr>
      <t>17.7 lb/pr U2 Ureth DB</t>
    </r>
    <r>
      <rPr>
        <sz val="11"/>
        <color theme="1"/>
        <rFont val="Arial Narrow"/>
        <family val="2"/>
      </rPr>
      <t xml:space="preserve"> (UM-U2DB017)</t>
    </r>
  </si>
  <si>
    <r>
      <rPr>
        <b/>
        <sz val="11"/>
        <color theme="1"/>
        <rFont val="Arial Narrow"/>
        <family val="2"/>
      </rPr>
      <t>20 lb/pr U2 Ureth DB</t>
    </r>
    <r>
      <rPr>
        <sz val="11"/>
        <color theme="1"/>
        <rFont val="Arial Narrow"/>
        <family val="2"/>
      </rPr>
      <t xml:space="preserve"> (UM-U2DB020)</t>
    </r>
  </si>
  <si>
    <r>
      <rPr>
        <b/>
        <sz val="11"/>
        <color theme="1"/>
        <rFont val="Arial Narrow"/>
        <family val="2"/>
      </rPr>
      <t>22.5 lb/pr U2 Ureth DB</t>
    </r>
    <r>
      <rPr>
        <sz val="11"/>
        <color theme="1"/>
        <rFont val="Arial Narrow"/>
        <family val="2"/>
      </rPr>
      <t xml:space="preserve"> (UM-U2DB022)</t>
    </r>
  </si>
  <si>
    <r>
      <rPr>
        <b/>
        <sz val="11"/>
        <color theme="1"/>
        <rFont val="Arial Narrow"/>
        <family val="2"/>
      </rPr>
      <t>25 lb/pr U2 Ureth DB</t>
    </r>
    <r>
      <rPr>
        <sz val="11"/>
        <color theme="1"/>
        <rFont val="Arial Narrow"/>
        <family val="2"/>
      </rPr>
      <t xml:space="preserve"> (UM-U2DB025)</t>
    </r>
  </si>
  <si>
    <r>
      <rPr>
        <b/>
        <sz val="11"/>
        <color theme="1"/>
        <rFont val="Arial Narrow"/>
        <family val="2"/>
      </rPr>
      <t>27.5 lb/pr U2 Ureth DB</t>
    </r>
    <r>
      <rPr>
        <sz val="11"/>
        <color theme="1"/>
        <rFont val="Arial Narrow"/>
        <family val="2"/>
      </rPr>
      <t xml:space="preserve"> (UM-U2DB027)</t>
    </r>
  </si>
  <si>
    <r>
      <rPr>
        <b/>
        <sz val="11"/>
        <color theme="1"/>
        <rFont val="Arial Narrow"/>
        <family val="2"/>
      </rPr>
      <t>30 lb/pr U2 Ureth DB</t>
    </r>
    <r>
      <rPr>
        <sz val="11"/>
        <color theme="1"/>
        <rFont val="Arial Narrow"/>
        <family val="2"/>
      </rPr>
      <t xml:space="preserve"> (UM-U2DB030)</t>
    </r>
  </si>
  <si>
    <r>
      <rPr>
        <b/>
        <sz val="11"/>
        <color theme="1"/>
        <rFont val="Arial Narrow"/>
        <family val="2"/>
      </rPr>
      <t>35lb/pr U2 Ureth DB</t>
    </r>
    <r>
      <rPr>
        <sz val="11"/>
        <color theme="1"/>
        <rFont val="Arial Narrow"/>
        <family val="2"/>
      </rPr>
      <t xml:space="preserve"> (UM-U2DB035)</t>
    </r>
  </si>
  <si>
    <r>
      <rPr>
        <b/>
        <sz val="11"/>
        <color theme="1"/>
        <rFont val="Arial Narrow"/>
        <family val="2"/>
      </rPr>
      <t xml:space="preserve">40 lb/pr U2 Ureth DB </t>
    </r>
    <r>
      <rPr>
        <sz val="11"/>
        <color theme="1"/>
        <rFont val="Arial Narrow"/>
        <family val="2"/>
      </rPr>
      <t>(UM-U2DB040)</t>
    </r>
  </si>
  <si>
    <r>
      <rPr>
        <b/>
        <sz val="11"/>
        <color theme="1"/>
        <rFont val="Arial Narrow"/>
        <family val="2"/>
      </rPr>
      <t>45 lb/pr U2 Ureth DB</t>
    </r>
    <r>
      <rPr>
        <sz val="11"/>
        <color theme="1"/>
        <rFont val="Arial Narrow"/>
        <family val="2"/>
      </rPr>
      <t xml:space="preserve"> (UM-U2DB045)</t>
    </r>
  </si>
  <si>
    <r>
      <rPr>
        <b/>
        <sz val="11"/>
        <color theme="1"/>
        <rFont val="Arial Narrow"/>
        <family val="2"/>
      </rPr>
      <t>50 lb/pr U2 Ureth DB</t>
    </r>
    <r>
      <rPr>
        <sz val="11"/>
        <color theme="1"/>
        <rFont val="Arial Narrow"/>
        <family val="2"/>
      </rPr>
      <t xml:space="preserve"> (UM-U2DB050)</t>
    </r>
  </si>
  <si>
    <r>
      <rPr>
        <b/>
        <sz val="11"/>
        <color theme="1"/>
        <rFont val="Arial Narrow"/>
        <family val="2"/>
      </rPr>
      <t>55 lb/pr U2 Ureth DB</t>
    </r>
    <r>
      <rPr>
        <sz val="11"/>
        <color theme="1"/>
        <rFont val="Arial Narrow"/>
        <family val="2"/>
      </rPr>
      <t xml:space="preserve"> (UM-U2DB055)</t>
    </r>
  </si>
  <si>
    <r>
      <rPr>
        <b/>
        <sz val="11"/>
        <color theme="1"/>
        <rFont val="Arial Narrow"/>
        <family val="2"/>
      </rPr>
      <t>60 lb/pr U2 Ureth DB</t>
    </r>
    <r>
      <rPr>
        <sz val="11"/>
        <color theme="1"/>
        <rFont val="Arial Narrow"/>
        <family val="2"/>
      </rPr>
      <t xml:space="preserve"> (UM-U2DB060)</t>
    </r>
  </si>
  <si>
    <r>
      <rPr>
        <b/>
        <sz val="11"/>
        <color theme="1"/>
        <rFont val="Arial Narrow"/>
        <family val="2"/>
      </rPr>
      <t>65 lb/pr U2 Ureth DB</t>
    </r>
    <r>
      <rPr>
        <sz val="11"/>
        <color theme="1"/>
        <rFont val="Arial Narrow"/>
        <family val="2"/>
      </rPr>
      <t xml:space="preserve"> (UM-U2DB065)</t>
    </r>
  </si>
  <si>
    <r>
      <rPr>
        <b/>
        <sz val="11"/>
        <color theme="1"/>
        <rFont val="Arial Narrow"/>
        <family val="2"/>
      </rPr>
      <t>70 lb/pr U2 Ureth DB</t>
    </r>
    <r>
      <rPr>
        <sz val="11"/>
        <color theme="1"/>
        <rFont val="Arial Narrow"/>
        <family val="2"/>
      </rPr>
      <t xml:space="preserve"> (UM-U2DB070)</t>
    </r>
  </si>
  <si>
    <r>
      <rPr>
        <b/>
        <sz val="11"/>
        <color theme="1"/>
        <rFont val="Arial Narrow"/>
        <family val="2"/>
      </rPr>
      <t>75 lb/pr U2 Ureth DB</t>
    </r>
    <r>
      <rPr>
        <sz val="11"/>
        <color theme="1"/>
        <rFont val="Arial Narrow"/>
        <family val="2"/>
      </rPr>
      <t xml:space="preserve"> (UM-U2DB075)</t>
    </r>
  </si>
  <si>
    <r>
      <rPr>
        <b/>
        <sz val="11"/>
        <color theme="1"/>
        <rFont val="Arial Narrow"/>
        <family val="2"/>
      </rPr>
      <t>80 lb/pr U2 Ureth DB</t>
    </r>
    <r>
      <rPr>
        <sz val="11"/>
        <color theme="1"/>
        <rFont val="Arial Narrow"/>
        <family val="2"/>
      </rPr>
      <t xml:space="preserve"> (UM-U2DB080)</t>
    </r>
  </si>
  <si>
    <r>
      <rPr>
        <b/>
        <sz val="11"/>
        <color theme="1"/>
        <rFont val="Arial Narrow"/>
        <family val="2"/>
      </rPr>
      <t>85 lb/pr U2 Ureth DB</t>
    </r>
    <r>
      <rPr>
        <sz val="11"/>
        <color theme="1"/>
        <rFont val="Arial Narrow"/>
        <family val="2"/>
      </rPr>
      <t xml:space="preserve"> (UM-U2DB085)</t>
    </r>
  </si>
  <si>
    <r>
      <rPr>
        <b/>
        <sz val="11"/>
        <color theme="1"/>
        <rFont val="Arial Narrow"/>
        <family val="2"/>
      </rPr>
      <t>90 lb/pr U2 Ureth DB</t>
    </r>
    <r>
      <rPr>
        <sz val="11"/>
        <color theme="1"/>
        <rFont val="Arial Narrow"/>
        <family val="2"/>
      </rPr>
      <t xml:space="preserve"> (UM-U2DB090)</t>
    </r>
  </si>
  <si>
    <r>
      <rPr>
        <b/>
        <sz val="11"/>
        <color theme="1"/>
        <rFont val="Arial Narrow"/>
        <family val="2"/>
      </rPr>
      <t>95 lb/pr U2 Ureth DB</t>
    </r>
    <r>
      <rPr>
        <sz val="11"/>
        <color theme="1"/>
        <rFont val="Arial Narrow"/>
        <family val="2"/>
      </rPr>
      <t xml:space="preserve"> (UM-U2DB095)</t>
    </r>
  </si>
  <si>
    <r>
      <rPr>
        <b/>
        <sz val="11"/>
        <color theme="1"/>
        <rFont val="Arial Narrow"/>
        <family val="2"/>
      </rPr>
      <t>100 lb/pr U2 Ureth DB</t>
    </r>
    <r>
      <rPr>
        <sz val="11"/>
        <color theme="1"/>
        <rFont val="Arial Narrow"/>
        <family val="2"/>
      </rPr>
      <t xml:space="preserve"> (UM-U2DB100)</t>
    </r>
  </si>
  <si>
    <r>
      <rPr>
        <b/>
        <sz val="11"/>
        <color theme="1"/>
        <rFont val="Arial Narrow"/>
        <family val="2"/>
      </rPr>
      <t>110 lb/pr U2 Ureth DB</t>
    </r>
    <r>
      <rPr>
        <sz val="11"/>
        <color theme="1"/>
        <rFont val="Arial Narrow"/>
        <family val="2"/>
      </rPr>
      <t xml:space="preserve"> (UM-U2DB110)</t>
    </r>
  </si>
  <si>
    <r>
      <rPr>
        <b/>
        <sz val="11"/>
        <color theme="1"/>
        <rFont val="Arial Narrow"/>
        <family val="2"/>
      </rPr>
      <t>120 lb/pr U2 Ureth DB</t>
    </r>
    <r>
      <rPr>
        <sz val="11"/>
        <color theme="1"/>
        <rFont val="Arial Narrow"/>
        <family val="2"/>
      </rPr>
      <t xml:space="preserve"> (UM-U2DB120)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</si>
</sst>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9" x14ac:knownFonts="1">
    <font>
      <sz val="11"/>
      <color theme="1"/>
      <name val="Calibri"/>
      <family val="2"/>
      <scheme val="minor"/>
    </font>
    <font>
      <sz val="11"/>
      <color theme="1"/>
      <name val="Calibri"/>
      <family val="2"/>
      <scheme val="minor"/>
    </font>
    <font>
      <b/>
      <sz val="11"/>
      <color theme="0"/>
      <name val="Arial Narrow"/>
      <family val="2"/>
    </font>
    <font>
      <sz val="11"/>
      <color theme="1"/>
      <name val="Arial Narrow"/>
      <family val="2"/>
    </font>
    <font>
      <b/>
      <sz val="12"/>
      <color theme="0"/>
      <name val="Arial Narrow"/>
      <family val="2"/>
    </font>
    <font>
      <sz val="12"/>
      <color theme="1"/>
      <name val="Arial Narrow"/>
      <family val="2"/>
    </font>
    <font>
      <b/>
      <sz val="10"/>
      <color theme="0"/>
      <name val="Arial Narrow"/>
      <family val="2"/>
    </font>
    <font>
      <b/>
      <sz val="12"/>
      <name val="Arial Narrow"/>
      <family val="2"/>
    </font>
    <font>
      <b/>
      <sz val="12"/>
      <color rgb="FF73000A"/>
      <name val="Arial Narrow"/>
      <family val="2"/>
    </font>
    <font>
      <sz val="12"/>
      <color rgb="FF73000A"/>
      <name val="Arial Narrow"/>
      <family val="2"/>
    </font>
    <font>
      <sz val="12"/>
      <name val="Arial Narrow"/>
      <family val="2"/>
    </font>
    <font>
      <b/>
      <sz val="11"/>
      <color rgb="FF73000A"/>
      <name val="Arial Narrow"/>
      <family val="2"/>
    </font>
    <font>
      <sz val="11"/>
      <name val="Arial Narrow"/>
      <family val="2"/>
    </font>
    <font>
      <sz val="9"/>
      <color theme="1"/>
      <name val="Arial Narrow"/>
      <family val="2"/>
    </font>
    <font>
      <b/>
      <sz val="11"/>
      <name val="Arial Narrow"/>
      <family val="2"/>
    </font>
    <font>
      <sz val="11"/>
      <color rgb="FF73000A"/>
      <name val="Arial Narrow"/>
      <family val="2"/>
    </font>
    <font>
      <b/>
      <sz val="11"/>
      <color theme="1"/>
      <name val="Arial Narrow"/>
      <family val="2"/>
    </font>
    <font>
      <b/>
      <sz val="12"/>
      <color theme="1"/>
      <name val="Arial Narrow"/>
      <family val="2"/>
    </font>
    <font>
      <sz val="10"/>
      <color theme="1"/>
      <name val="Arial Narrow"/>
      <family val="2"/>
    </font>
  </fonts>
  <fills count="6">
    <fill>
      <patternFill patternType="none"/>
    </fill>
    <fill>
      <patternFill patternType="gray125"/>
    </fill>
    <fill>
      <patternFill patternType="solid">
        <fgColor rgb="FF73000A"/>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s>
  <borders count="29">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theme="1" tint="0.499984740745262"/>
      </left>
      <right style="medium">
        <color indexed="64"/>
      </right>
      <top style="medium">
        <color indexed="64"/>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medium">
        <color indexed="64"/>
      </right>
      <top/>
      <bottom style="thin">
        <color theme="1" tint="0.499984740745262"/>
      </bottom>
      <diagonal/>
    </border>
    <border>
      <left/>
      <right style="medium">
        <color indexed="64"/>
      </right>
      <top style="thin">
        <color theme="1" tint="0.499984740745262"/>
      </top>
      <bottom style="thin">
        <color indexed="64"/>
      </bottom>
      <diagonal/>
    </border>
    <border>
      <left style="medium">
        <color indexed="64"/>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medium">
        <color indexed="64"/>
      </right>
      <top style="thin">
        <color theme="1" tint="0.499984740745262"/>
      </top>
      <bottom style="thin">
        <color theme="1" tint="0.499984740745262"/>
      </bottom>
      <diagonal/>
    </border>
    <border>
      <left style="medium">
        <color indexed="64"/>
      </left>
      <right/>
      <top style="thin">
        <color theme="1" tint="0.499984740745262"/>
      </top>
      <bottom/>
      <diagonal/>
    </border>
    <border>
      <left/>
      <right/>
      <top style="thin">
        <color theme="1" tint="0.499984740745262"/>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73000A"/>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04">
    <xf numFmtId="0" fontId="0" fillId="0" borderId="0" xfId="0"/>
    <xf numFmtId="0" fontId="3" fillId="0" borderId="0" xfId="0" applyFont="1" applyProtection="1">
      <protection locked="0"/>
    </xf>
    <xf numFmtId="0" fontId="3" fillId="0" borderId="0" xfId="0" applyFont="1" applyAlignment="1" applyProtection="1">
      <alignment horizontal="center"/>
      <protection locked="0"/>
    </xf>
    <xf numFmtId="0" fontId="2" fillId="2" borderId="2" xfId="0" applyFont="1" applyFill="1" applyBorder="1" applyProtection="1"/>
    <xf numFmtId="0" fontId="4" fillId="2" borderId="3" xfId="0" applyFont="1" applyFill="1" applyBorder="1" applyAlignment="1" applyProtection="1">
      <alignment horizontal="left" vertical="top"/>
    </xf>
    <xf numFmtId="0" fontId="4" fillId="2" borderId="3" xfId="0" applyFont="1" applyFill="1" applyBorder="1" applyAlignment="1" applyProtection="1">
      <alignment horizontal="center" vertical="top"/>
    </xf>
    <xf numFmtId="0" fontId="4" fillId="2" borderId="3" xfId="0" applyFont="1" applyFill="1" applyBorder="1" applyAlignment="1" applyProtection="1">
      <alignment horizontal="center" vertical="top" wrapText="1"/>
    </xf>
    <xf numFmtId="0" fontId="4" fillId="2" borderId="4" xfId="0" applyFont="1" applyFill="1" applyBorder="1" applyAlignment="1" applyProtection="1">
      <alignment horizontal="center" vertical="top" wrapText="1"/>
    </xf>
    <xf numFmtId="0" fontId="3" fillId="0" borderId="0" xfId="0" applyFont="1" applyBorder="1" applyProtection="1"/>
    <xf numFmtId="0" fontId="11" fillId="0" borderId="0" xfId="0" applyFont="1" applyBorder="1" applyAlignment="1" applyProtection="1">
      <alignment horizontal="right"/>
    </xf>
    <xf numFmtId="44" fontId="3" fillId="0" borderId="14" xfId="1" applyFont="1" applyBorder="1" applyProtection="1"/>
    <xf numFmtId="0" fontId="3" fillId="0" borderId="9" xfId="0" applyFont="1" applyBorder="1" applyProtection="1"/>
    <xf numFmtId="0" fontId="3" fillId="0" borderId="9" xfId="0" applyFont="1" applyBorder="1" applyAlignment="1" applyProtection="1">
      <alignment horizontal="center"/>
    </xf>
    <xf numFmtId="0" fontId="3" fillId="0" borderId="10" xfId="0" applyFont="1" applyBorder="1" applyProtection="1"/>
    <xf numFmtId="0" fontId="11" fillId="0" borderId="12" xfId="0" applyFont="1" applyFill="1" applyBorder="1" applyAlignment="1" applyProtection="1">
      <alignment horizontal="left" vertical="top"/>
    </xf>
    <xf numFmtId="0" fontId="11" fillId="3" borderId="12" xfId="0" applyFont="1" applyFill="1" applyBorder="1" applyAlignment="1" applyProtection="1">
      <alignment horizontal="center" vertical="top"/>
    </xf>
    <xf numFmtId="44" fontId="11" fillId="3" borderId="12" xfId="1" applyFont="1" applyFill="1" applyBorder="1" applyAlignment="1" applyProtection="1">
      <alignment horizontal="center" vertical="top" wrapText="1"/>
    </xf>
    <xf numFmtId="0" fontId="11" fillId="0" borderId="12" xfId="0" applyFont="1" applyFill="1" applyBorder="1" applyAlignment="1" applyProtection="1">
      <alignment horizontal="center" vertical="top" wrapText="1"/>
    </xf>
    <xf numFmtId="44" fontId="11" fillId="0" borderId="12" xfId="0" applyNumberFormat="1" applyFont="1" applyFill="1" applyBorder="1" applyAlignment="1" applyProtection="1">
      <alignment horizontal="center" vertical="top" wrapText="1"/>
    </xf>
    <xf numFmtId="44" fontId="11" fillId="0" borderId="13" xfId="0" applyNumberFormat="1" applyFont="1" applyFill="1" applyBorder="1" applyAlignment="1" applyProtection="1">
      <alignment horizontal="center" vertical="top" wrapText="1"/>
    </xf>
    <xf numFmtId="0" fontId="3" fillId="0" borderId="1" xfId="0" applyFont="1" applyBorder="1" applyAlignment="1" applyProtection="1">
      <alignment vertical="top" wrapText="1"/>
    </xf>
    <xf numFmtId="9" fontId="12" fillId="0" borderId="1" xfId="0" applyNumberFormat="1" applyFont="1" applyFill="1" applyBorder="1" applyAlignment="1" applyProtection="1">
      <alignment vertical="top"/>
    </xf>
    <xf numFmtId="44" fontId="3" fillId="0" borderId="1" xfId="0" applyNumberFormat="1" applyFont="1" applyBorder="1" applyAlignment="1" applyProtection="1">
      <alignment vertical="top"/>
    </xf>
    <xf numFmtId="0" fontId="3" fillId="0" borderId="1" xfId="0" applyFont="1" applyBorder="1" applyAlignment="1" applyProtection="1">
      <alignment horizontal="center" vertical="top"/>
    </xf>
    <xf numFmtId="44" fontId="3" fillId="0" borderId="5" xfId="0" applyNumberFormat="1" applyFont="1" applyBorder="1" applyAlignment="1" applyProtection="1">
      <alignment vertical="top"/>
    </xf>
    <xf numFmtId="9" fontId="12" fillId="0" borderId="1" xfId="2" applyFont="1" applyFill="1" applyBorder="1" applyAlignment="1" applyProtection="1">
      <alignment vertical="top"/>
    </xf>
    <xf numFmtId="0" fontId="11" fillId="0" borderId="11" xfId="0" applyFont="1" applyFill="1" applyBorder="1" applyProtection="1"/>
    <xf numFmtId="9" fontId="14" fillId="5" borderId="12" xfId="2" applyFont="1" applyFill="1" applyBorder="1" applyAlignment="1" applyProtection="1">
      <alignment horizontal="center" vertical="top" wrapText="1"/>
      <protection locked="0"/>
    </xf>
    <xf numFmtId="0" fontId="3" fillId="0" borderId="0" xfId="0" applyFont="1" applyFill="1" applyProtection="1">
      <protection locked="0"/>
    </xf>
    <xf numFmtId="0" fontId="12" fillId="5" borderId="1" xfId="0" applyFont="1" applyFill="1" applyBorder="1" applyAlignment="1" applyProtection="1">
      <alignment vertical="top"/>
      <protection locked="0"/>
    </xf>
    <xf numFmtId="44" fontId="12" fillId="5" borderId="1" xfId="1" applyFont="1" applyFill="1" applyBorder="1" applyAlignment="1" applyProtection="1">
      <alignment vertical="top"/>
      <protection locked="0"/>
    </xf>
    <xf numFmtId="0" fontId="5" fillId="0" borderId="0" xfId="0" applyFont="1"/>
    <xf numFmtId="0" fontId="5" fillId="0" borderId="6" xfId="0" applyFont="1" applyBorder="1" applyProtection="1">
      <protection locked="0"/>
    </xf>
    <xf numFmtId="0" fontId="5" fillId="0" borderId="0" xfId="0" applyFont="1" applyBorder="1" applyProtection="1">
      <protection locked="0"/>
    </xf>
    <xf numFmtId="0" fontId="4" fillId="2" borderId="23" xfId="0" applyFont="1" applyFill="1" applyBorder="1" applyProtection="1"/>
    <xf numFmtId="0" fontId="4" fillId="2" borderId="24" xfId="0" applyFont="1" applyFill="1" applyBorder="1" applyAlignment="1" applyProtection="1">
      <alignment horizontal="center" vertical="top"/>
    </xf>
    <xf numFmtId="0" fontId="4" fillId="2" borderId="24" xfId="0" applyFont="1" applyFill="1" applyBorder="1" applyAlignment="1" applyProtection="1">
      <alignment horizontal="center" vertical="top" wrapText="1"/>
    </xf>
    <xf numFmtId="0" fontId="6" fillId="2" borderId="24" xfId="0" applyFont="1" applyFill="1" applyBorder="1" applyAlignment="1" applyProtection="1">
      <alignment horizontal="center" vertical="top" wrapText="1"/>
    </xf>
    <xf numFmtId="0" fontId="4" fillId="2" borderId="25" xfId="0" applyFont="1" applyFill="1" applyBorder="1" applyAlignment="1" applyProtection="1">
      <alignment horizontal="center" vertical="top" wrapText="1"/>
    </xf>
    <xf numFmtId="0" fontId="4" fillId="4" borderId="22" xfId="0" applyFont="1" applyFill="1" applyBorder="1" applyAlignment="1" applyProtection="1">
      <alignment horizontal="center" vertical="top" wrapText="1"/>
    </xf>
    <xf numFmtId="0" fontId="4" fillId="4" borderId="27" xfId="0" applyFont="1" applyFill="1" applyBorder="1" applyAlignment="1" applyProtection="1">
      <alignment horizontal="center" vertical="top" wrapText="1"/>
    </xf>
    <xf numFmtId="0" fontId="8" fillId="0" borderId="26" xfId="0" applyFont="1" applyBorder="1" applyProtection="1"/>
    <xf numFmtId="0" fontId="8" fillId="0" borderId="22" xfId="0" applyFont="1" applyBorder="1" applyAlignment="1" applyProtection="1">
      <alignment horizontal="left" vertical="top"/>
    </xf>
    <xf numFmtId="0" fontId="8" fillId="0" borderId="22" xfId="0" applyFont="1" applyFill="1" applyBorder="1" applyAlignment="1" applyProtection="1">
      <alignment horizontal="center" vertical="top"/>
    </xf>
    <xf numFmtId="44" fontId="8" fillId="0" borderId="22" xfId="1" applyFont="1" applyFill="1" applyBorder="1" applyAlignment="1" applyProtection="1">
      <alignment horizontal="center" vertical="top" wrapText="1"/>
    </xf>
    <xf numFmtId="0" fontId="8" fillId="0" borderId="22" xfId="0" applyFont="1" applyFill="1" applyBorder="1" applyAlignment="1" applyProtection="1">
      <alignment horizontal="center" vertical="top" wrapText="1"/>
    </xf>
    <xf numFmtId="44" fontId="8" fillId="0" borderId="22" xfId="0" applyNumberFormat="1" applyFont="1" applyBorder="1" applyAlignment="1" applyProtection="1">
      <alignment horizontal="center" vertical="top" wrapText="1"/>
    </xf>
    <xf numFmtId="0" fontId="8" fillId="0" borderId="22" xfId="0" applyFont="1" applyBorder="1" applyAlignment="1" applyProtection="1">
      <alignment horizontal="center" vertical="top" wrapText="1"/>
    </xf>
    <xf numFmtId="44" fontId="8" fillId="0" borderId="27" xfId="0" applyNumberFormat="1" applyFont="1" applyBorder="1" applyAlignment="1" applyProtection="1">
      <alignment horizontal="center" vertical="top" wrapText="1"/>
    </xf>
    <xf numFmtId="9" fontId="10" fillId="4" borderId="22" xfId="0" applyNumberFormat="1" applyFont="1" applyFill="1" applyBorder="1" applyAlignment="1" applyProtection="1">
      <alignment vertical="top"/>
    </xf>
    <xf numFmtId="44" fontId="5" fillId="0" borderId="22" xfId="0" applyNumberFormat="1" applyFont="1" applyBorder="1" applyAlignment="1" applyProtection="1">
      <alignment vertical="top"/>
    </xf>
    <xf numFmtId="0" fontId="5" fillId="0" borderId="22" xfId="0" applyFont="1" applyBorder="1" applyAlignment="1" applyProtection="1">
      <alignment horizontal="center" vertical="top"/>
    </xf>
    <xf numFmtId="44" fontId="5" fillId="0" borderId="27" xfId="0" applyNumberFormat="1" applyFont="1" applyBorder="1" applyAlignment="1" applyProtection="1">
      <alignment vertical="top"/>
    </xf>
    <xf numFmtId="0" fontId="5" fillId="0" borderId="0" xfId="0" applyFont="1" applyBorder="1" applyProtection="1"/>
    <xf numFmtId="0" fontId="8" fillId="0" borderId="0" xfId="0" applyFont="1" applyBorder="1" applyAlignment="1" applyProtection="1">
      <alignment horizontal="right"/>
    </xf>
    <xf numFmtId="44" fontId="8" fillId="0" borderId="28" xfId="0" applyNumberFormat="1" applyFont="1" applyBorder="1" applyProtection="1"/>
    <xf numFmtId="0" fontId="5" fillId="0" borderId="22" xfId="0" applyFont="1" applyFill="1" applyBorder="1" applyAlignment="1" applyProtection="1">
      <alignment horizontal="left" vertical="top" wrapText="1"/>
    </xf>
    <xf numFmtId="0" fontId="5" fillId="0" borderId="22" xfId="0" applyFont="1" applyBorder="1" applyAlignment="1" applyProtection="1">
      <alignment horizontal="left" vertical="top" wrapText="1"/>
    </xf>
    <xf numFmtId="9" fontId="7" fillId="5" borderId="22" xfId="2" applyFont="1" applyFill="1" applyBorder="1" applyAlignment="1" applyProtection="1">
      <alignment horizontal="center" vertical="top" wrapText="1"/>
      <protection locked="0"/>
    </xf>
    <xf numFmtId="0" fontId="10" fillId="5" borderId="22" xfId="0" applyFont="1" applyFill="1" applyBorder="1" applyAlignment="1" applyProtection="1">
      <alignment vertical="top"/>
      <protection locked="0"/>
    </xf>
    <xf numFmtId="44" fontId="10" fillId="5" borderId="22" xfId="1" applyFont="1" applyFill="1" applyBorder="1" applyAlignment="1" applyProtection="1">
      <alignment vertical="top"/>
      <protection locked="0"/>
    </xf>
    <xf numFmtId="0" fontId="5" fillId="0" borderId="7" xfId="0" applyFont="1" applyBorder="1" applyProtection="1"/>
    <xf numFmtId="0" fontId="5" fillId="0" borderId="8" xfId="0" applyFont="1" applyBorder="1" applyProtection="1"/>
    <xf numFmtId="0" fontId="5" fillId="0" borderId="9" xfId="0" applyFont="1" applyBorder="1" applyProtection="1"/>
    <xf numFmtId="0" fontId="5" fillId="0" borderId="10" xfId="0" applyFont="1" applyBorder="1" applyProtection="1"/>
    <xf numFmtId="0" fontId="15" fillId="0" borderId="21" xfId="0" applyFont="1" applyBorder="1" applyAlignment="1" applyProtection="1">
      <alignment horizontal="left" wrapText="1"/>
    </xf>
    <xf numFmtId="0" fontId="15" fillId="0" borderId="0" xfId="0" applyFont="1" applyBorder="1" applyAlignment="1" applyProtection="1">
      <alignment horizontal="left" wrapText="1"/>
    </xf>
    <xf numFmtId="0" fontId="15" fillId="0" borderId="9" xfId="0" applyFont="1" applyBorder="1" applyAlignment="1" applyProtection="1">
      <alignment horizontal="left" wrapText="1"/>
    </xf>
    <xf numFmtId="0" fontId="3" fillId="0" borderId="1" xfId="0" applyFont="1" applyBorder="1" applyAlignment="1" applyProtection="1">
      <alignment horizontal="left" vertical="top" wrapText="1"/>
    </xf>
    <xf numFmtId="0" fontId="3" fillId="0" borderId="0" xfId="0" applyFont="1" applyBorder="1" applyAlignment="1" applyProtection="1">
      <alignment horizontal="left" vertical="top"/>
    </xf>
    <xf numFmtId="0" fontId="0" fillId="0" borderId="0" xfId="0" applyBorder="1"/>
    <xf numFmtId="0" fontId="11" fillId="0" borderId="11" xfId="0" applyFont="1" applyFill="1" applyBorder="1" applyAlignment="1" applyProtection="1">
      <alignment vertical="top"/>
    </xf>
    <xf numFmtId="0" fontId="3" fillId="0" borderId="1" xfId="0" applyFont="1" applyBorder="1" applyAlignment="1" applyProtection="1">
      <alignment horizontal="center" vertical="top" wrapText="1"/>
    </xf>
    <xf numFmtId="0" fontId="2" fillId="2" borderId="24" xfId="0" applyFont="1" applyFill="1" applyBorder="1" applyAlignment="1" applyProtection="1">
      <alignment horizontal="center" vertical="top" wrapText="1"/>
    </xf>
    <xf numFmtId="0" fontId="16" fillId="0" borderId="1" xfId="0" applyFont="1" applyBorder="1" applyAlignment="1" applyProtection="1">
      <alignment vertical="top" wrapText="1"/>
    </xf>
    <xf numFmtId="0" fontId="2" fillId="2" borderId="3" xfId="0" applyFont="1" applyFill="1" applyBorder="1" applyAlignment="1" applyProtection="1">
      <alignment horizontal="center" vertical="top" wrapText="1"/>
    </xf>
    <xf numFmtId="44" fontId="5" fillId="0" borderId="0" xfId="0" applyNumberFormat="1" applyFont="1"/>
    <xf numFmtId="0" fontId="4" fillId="2" borderId="3" xfId="0" applyFont="1" applyFill="1" applyBorder="1" applyAlignment="1" applyProtection="1">
      <alignment horizontal="left" vertical="top" wrapText="1"/>
    </xf>
    <xf numFmtId="0" fontId="11" fillId="0" borderId="0" xfId="0" applyFont="1" applyFill="1" applyBorder="1" applyAlignment="1" applyProtection="1">
      <alignment vertical="top"/>
    </xf>
    <xf numFmtId="0" fontId="13" fillId="0" borderId="0" xfId="0" applyFont="1" applyBorder="1" applyAlignment="1" applyProtection="1">
      <alignment horizontal="right"/>
    </xf>
    <xf numFmtId="0" fontId="13" fillId="0" borderId="7" xfId="0" applyFont="1" applyBorder="1" applyAlignment="1" applyProtection="1">
      <alignment horizontal="right"/>
    </xf>
    <xf numFmtId="0" fontId="11" fillId="4" borderId="15" xfId="0" applyFont="1" applyFill="1" applyBorder="1" applyAlignment="1" applyProtection="1">
      <alignment horizontal="right" vertical="top" wrapText="1"/>
    </xf>
    <xf numFmtId="0" fontId="11" fillId="4" borderId="16" xfId="0" applyFont="1" applyFill="1" applyBorder="1" applyAlignment="1" applyProtection="1">
      <alignment horizontal="right" vertical="top" wrapText="1"/>
    </xf>
    <xf numFmtId="0" fontId="11" fillId="4" borderId="17" xfId="0" applyFont="1" applyFill="1" applyBorder="1" applyAlignment="1" applyProtection="1">
      <alignment horizontal="right" vertical="top" wrapText="1"/>
    </xf>
    <xf numFmtId="0" fontId="2" fillId="4" borderId="18" xfId="0" applyFont="1" applyFill="1" applyBorder="1" applyAlignment="1" applyProtection="1">
      <alignment horizontal="center" vertical="top" wrapText="1"/>
    </xf>
    <xf numFmtId="0" fontId="2" fillId="4" borderId="16" xfId="0" applyFont="1" applyFill="1" applyBorder="1" applyAlignment="1" applyProtection="1">
      <alignment horizontal="center" vertical="top" wrapText="1"/>
    </xf>
    <xf numFmtId="0" fontId="2" fillId="4" borderId="19" xfId="0" applyFont="1" applyFill="1" applyBorder="1" applyAlignment="1" applyProtection="1">
      <alignment horizontal="center" vertical="top" wrapText="1"/>
    </xf>
    <xf numFmtId="0" fontId="15" fillId="0" borderId="20" xfId="0" applyFont="1" applyBorder="1" applyAlignment="1" applyProtection="1">
      <alignment horizontal="left" wrapText="1"/>
    </xf>
    <xf numFmtId="0" fontId="15" fillId="0" borderId="21" xfId="0" applyFont="1" applyBorder="1" applyAlignment="1" applyProtection="1">
      <alignment horizontal="left" wrapText="1"/>
    </xf>
    <xf numFmtId="0" fontId="15" fillId="0" borderId="6" xfId="0" applyFont="1" applyBorder="1" applyAlignment="1" applyProtection="1">
      <alignment horizontal="left" wrapText="1"/>
    </xf>
    <xf numFmtId="0" fontId="15" fillId="0" borderId="0" xfId="0" applyFont="1" applyBorder="1" applyAlignment="1" applyProtection="1">
      <alignment horizontal="left" wrapText="1"/>
    </xf>
    <xf numFmtId="0" fontId="15" fillId="0" borderId="8" xfId="0" applyFont="1" applyBorder="1" applyAlignment="1" applyProtection="1">
      <alignment horizontal="left" wrapText="1"/>
    </xf>
    <xf numFmtId="0" fontId="15" fillId="0" borderId="9" xfId="0" applyFont="1" applyBorder="1" applyAlignment="1" applyProtection="1">
      <alignment horizontal="left" wrapText="1"/>
    </xf>
    <xf numFmtId="0" fontId="8" fillId="4" borderId="26" xfId="0" applyFont="1" applyFill="1" applyBorder="1" applyAlignment="1" applyProtection="1">
      <alignment horizontal="right"/>
    </xf>
    <xf numFmtId="0" fontId="8" fillId="4" borderId="22" xfId="0" applyFont="1" applyFill="1" applyBorder="1" applyAlignment="1" applyProtection="1">
      <alignment horizontal="right"/>
    </xf>
    <xf numFmtId="0" fontId="9" fillId="0" borderId="6"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6" xfId="0" applyFont="1" applyBorder="1" applyAlignment="1" applyProtection="1">
      <alignment horizontal="left" vertical="top" wrapText="1"/>
    </xf>
    <xf numFmtId="0" fontId="18" fillId="0" borderId="0" xfId="0" applyFont="1" applyBorder="1" applyAlignment="1" applyProtection="1">
      <alignment horizontal="right"/>
    </xf>
    <xf numFmtId="0" fontId="15" fillId="0" borderId="20" xfId="0" applyFont="1" applyBorder="1" applyAlignment="1" applyProtection="1">
      <alignment horizontal="left" vertical="top" wrapText="1"/>
    </xf>
    <xf numFmtId="0" fontId="3" fillId="0" borderId="21" xfId="0" applyFont="1" applyBorder="1" applyAlignment="1" applyProtection="1">
      <alignment horizontal="left" vertical="top" wrapText="1"/>
    </xf>
    <xf numFmtId="0" fontId="3" fillId="0" borderId="6"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15" fillId="0" borderId="21" xfId="0" applyFont="1" applyBorder="1" applyAlignment="1" applyProtection="1">
      <alignment horizontal="left"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73000A"/>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6E94C-919E-49B7-94B3-D050AD70BEBC}">
  <dimension ref="A1:I27"/>
  <sheetViews>
    <sheetView zoomScaleNormal="100" workbookViewId="0">
      <pane ySplit="1" topLeftCell="A2" activePane="bottomLeft" state="frozen"/>
      <selection pane="bottomLeft" activeCell="E2" sqref="E2"/>
    </sheetView>
  </sheetViews>
  <sheetFormatPr defaultColWidth="9.08984375" defaultRowHeight="14" x14ac:dyDescent="0.3"/>
  <cols>
    <col min="1" max="1" width="4.36328125" style="1" customWidth="1"/>
    <col min="2" max="2" width="48.81640625" style="1" customWidth="1"/>
    <col min="3" max="3" width="13.6328125" style="1" customWidth="1"/>
    <col min="4" max="4" width="9.36328125" style="1" customWidth="1"/>
    <col min="5" max="5" width="10.6328125" style="1" customWidth="1"/>
    <col min="6" max="6" width="10.81640625" style="1" customWidth="1"/>
    <col min="7" max="7" width="13.6328125" style="1" customWidth="1"/>
    <col min="8" max="8" width="10" style="2" customWidth="1"/>
    <col min="9" max="9" width="15.08984375" style="1" customWidth="1"/>
    <col min="10" max="16384" width="9.08984375" style="1"/>
  </cols>
  <sheetData>
    <row r="1" spans="1:9" ht="46.5" x14ac:dyDescent="0.3">
      <c r="A1" s="3"/>
      <c r="B1" s="4" t="s">
        <v>14</v>
      </c>
      <c r="C1" s="5" t="s">
        <v>0</v>
      </c>
      <c r="D1" s="6" t="s">
        <v>21</v>
      </c>
      <c r="E1" s="6" t="s">
        <v>5</v>
      </c>
      <c r="F1" s="6" t="s">
        <v>1</v>
      </c>
      <c r="G1" s="6" t="s">
        <v>2</v>
      </c>
      <c r="H1" s="6" t="s">
        <v>3</v>
      </c>
      <c r="I1" s="7" t="s">
        <v>4</v>
      </c>
    </row>
    <row r="2" spans="1:9" ht="18.75" customHeight="1" x14ac:dyDescent="0.3">
      <c r="A2" s="81" t="s">
        <v>10</v>
      </c>
      <c r="B2" s="82"/>
      <c r="C2" s="82"/>
      <c r="D2" s="83"/>
      <c r="E2" s="27"/>
      <c r="F2" s="84"/>
      <c r="G2" s="85"/>
      <c r="H2" s="85"/>
      <c r="I2" s="86"/>
    </row>
    <row r="3" spans="1:9" s="28" customFormat="1" ht="13.15" customHeight="1" x14ac:dyDescent="0.3">
      <c r="A3" s="26"/>
      <c r="B3" s="14" t="s">
        <v>6</v>
      </c>
      <c r="C3" s="15" t="s">
        <v>7</v>
      </c>
      <c r="D3" s="16">
        <v>100</v>
      </c>
      <c r="E3" s="17">
        <v>0.11</v>
      </c>
      <c r="F3" s="18">
        <f>SUM(D3*E3)</f>
        <v>11</v>
      </c>
      <c r="G3" s="18">
        <f>SUM(D3-F3)</f>
        <v>89</v>
      </c>
      <c r="H3" s="17">
        <v>10</v>
      </c>
      <c r="I3" s="19">
        <f>SUM(G3*H3)</f>
        <v>890</v>
      </c>
    </row>
    <row r="4" spans="1:9" s="28" customFormat="1" ht="28" x14ac:dyDescent="0.3">
      <c r="A4" s="71">
        <v>1</v>
      </c>
      <c r="B4" s="68" t="s">
        <v>48</v>
      </c>
      <c r="C4" s="29"/>
      <c r="D4" s="29"/>
      <c r="E4" s="21">
        <f>SUM(E2)</f>
        <v>0</v>
      </c>
      <c r="F4" s="22">
        <f t="shared" ref="F4:F11" si="0">SUM(D4*E4)</f>
        <v>0</v>
      </c>
      <c r="G4" s="22">
        <f t="shared" ref="G4:G14" si="1">SUM(D4-F4)</f>
        <v>0</v>
      </c>
      <c r="H4" s="23">
        <v>1</v>
      </c>
      <c r="I4" s="24">
        <f t="shared" ref="I4:I11" si="2">SUM(G4*H4)</f>
        <v>0</v>
      </c>
    </row>
    <row r="5" spans="1:9" s="28" customFormat="1" ht="28" x14ac:dyDescent="0.3">
      <c r="A5" s="71">
        <v>2</v>
      </c>
      <c r="B5" s="20" t="s">
        <v>47</v>
      </c>
      <c r="C5" s="29"/>
      <c r="D5" s="29"/>
      <c r="E5" s="21">
        <f>SUM(E2)</f>
        <v>0</v>
      </c>
      <c r="F5" s="22">
        <f t="shared" si="0"/>
        <v>0</v>
      </c>
      <c r="G5" s="22">
        <f t="shared" si="1"/>
        <v>0</v>
      </c>
      <c r="H5" s="23">
        <v>1</v>
      </c>
      <c r="I5" s="24">
        <f t="shared" si="2"/>
        <v>0</v>
      </c>
    </row>
    <row r="6" spans="1:9" s="28" customFormat="1" ht="28" x14ac:dyDescent="0.3">
      <c r="A6" s="71">
        <v>3</v>
      </c>
      <c r="B6" s="20" t="s">
        <v>46</v>
      </c>
      <c r="C6" s="29"/>
      <c r="D6" s="29"/>
      <c r="E6" s="21">
        <f>SUM(E2)</f>
        <v>0</v>
      </c>
      <c r="F6" s="22">
        <f t="shared" si="0"/>
        <v>0</v>
      </c>
      <c r="G6" s="22">
        <f t="shared" si="1"/>
        <v>0</v>
      </c>
      <c r="H6" s="23">
        <v>1</v>
      </c>
      <c r="I6" s="24">
        <f t="shared" si="2"/>
        <v>0</v>
      </c>
    </row>
    <row r="7" spans="1:9" s="28" customFormat="1" ht="28" x14ac:dyDescent="0.3">
      <c r="A7" s="71">
        <v>4</v>
      </c>
      <c r="B7" s="20" t="s">
        <v>45</v>
      </c>
      <c r="C7" s="29"/>
      <c r="D7" s="29"/>
      <c r="E7" s="21">
        <f>SUM(E2)</f>
        <v>0</v>
      </c>
      <c r="F7" s="22">
        <f t="shared" si="0"/>
        <v>0</v>
      </c>
      <c r="G7" s="22">
        <f t="shared" si="1"/>
        <v>0</v>
      </c>
      <c r="H7" s="23">
        <v>1</v>
      </c>
      <c r="I7" s="24">
        <f t="shared" si="2"/>
        <v>0</v>
      </c>
    </row>
    <row r="8" spans="1:9" s="28" customFormat="1" ht="28" x14ac:dyDescent="0.3">
      <c r="A8" s="71">
        <v>5</v>
      </c>
      <c r="B8" s="20" t="s">
        <v>44</v>
      </c>
      <c r="C8" s="29"/>
      <c r="D8" s="29"/>
      <c r="E8" s="21">
        <f>SUM(E2)</f>
        <v>0</v>
      </c>
      <c r="F8" s="22">
        <f t="shared" si="0"/>
        <v>0</v>
      </c>
      <c r="G8" s="22">
        <f t="shared" si="1"/>
        <v>0</v>
      </c>
      <c r="H8" s="23">
        <v>1</v>
      </c>
      <c r="I8" s="24">
        <f t="shared" si="2"/>
        <v>0</v>
      </c>
    </row>
    <row r="9" spans="1:9" s="28" customFormat="1" ht="28" x14ac:dyDescent="0.3">
      <c r="A9" s="71">
        <v>6</v>
      </c>
      <c r="B9" s="20" t="s">
        <v>43</v>
      </c>
      <c r="C9" s="29"/>
      <c r="D9" s="29"/>
      <c r="E9" s="21">
        <f>SUM(E2)</f>
        <v>0</v>
      </c>
      <c r="F9" s="22">
        <f t="shared" si="0"/>
        <v>0</v>
      </c>
      <c r="G9" s="22">
        <f t="shared" si="1"/>
        <v>0</v>
      </c>
      <c r="H9" s="23">
        <v>1</v>
      </c>
      <c r="I9" s="24">
        <f t="shared" si="2"/>
        <v>0</v>
      </c>
    </row>
    <row r="10" spans="1:9" s="28" customFormat="1" ht="28" x14ac:dyDescent="0.3">
      <c r="A10" s="71">
        <v>7</v>
      </c>
      <c r="B10" s="20" t="s">
        <v>42</v>
      </c>
      <c r="C10" s="29"/>
      <c r="D10" s="29"/>
      <c r="E10" s="21">
        <f>SUM(E2)</f>
        <v>0</v>
      </c>
      <c r="F10" s="22">
        <f t="shared" si="0"/>
        <v>0</v>
      </c>
      <c r="G10" s="22">
        <f t="shared" si="1"/>
        <v>0</v>
      </c>
      <c r="H10" s="23">
        <v>1</v>
      </c>
      <c r="I10" s="24">
        <f t="shared" si="2"/>
        <v>0</v>
      </c>
    </row>
    <row r="11" spans="1:9" ht="28" x14ac:dyDescent="0.3">
      <c r="A11" s="71">
        <v>8</v>
      </c>
      <c r="B11" s="20" t="s">
        <v>41</v>
      </c>
      <c r="C11" s="29"/>
      <c r="D11" s="30"/>
      <c r="E11" s="21">
        <f>SUM(E2)</f>
        <v>0</v>
      </c>
      <c r="F11" s="22">
        <f t="shared" si="0"/>
        <v>0</v>
      </c>
      <c r="G11" s="22">
        <f t="shared" si="1"/>
        <v>0</v>
      </c>
      <c r="H11" s="23">
        <v>1</v>
      </c>
      <c r="I11" s="24">
        <f t="shared" si="2"/>
        <v>0</v>
      </c>
    </row>
    <row r="12" spans="1:9" ht="28" x14ac:dyDescent="0.3">
      <c r="A12" s="71">
        <v>9</v>
      </c>
      <c r="B12" s="20" t="s">
        <v>40</v>
      </c>
      <c r="C12" s="29"/>
      <c r="D12" s="30"/>
      <c r="E12" s="21">
        <f>SUM(E2)</f>
        <v>0</v>
      </c>
      <c r="F12" s="22">
        <f>SUM(D12*E12)</f>
        <v>0</v>
      </c>
      <c r="G12" s="22">
        <f t="shared" si="1"/>
        <v>0</v>
      </c>
      <c r="H12" s="23">
        <v>1</v>
      </c>
      <c r="I12" s="24">
        <f>SUM(G12*H12)</f>
        <v>0</v>
      </c>
    </row>
    <row r="13" spans="1:9" ht="28" x14ac:dyDescent="0.3">
      <c r="A13" s="71">
        <v>10</v>
      </c>
      <c r="B13" s="20" t="s">
        <v>39</v>
      </c>
      <c r="C13" s="29"/>
      <c r="D13" s="30"/>
      <c r="E13" s="25">
        <f>SUM(E2)</f>
        <v>0</v>
      </c>
      <c r="F13" s="22">
        <f>SUM(D13*E13)</f>
        <v>0</v>
      </c>
      <c r="G13" s="22">
        <f t="shared" si="1"/>
        <v>0</v>
      </c>
      <c r="H13" s="23">
        <v>1</v>
      </c>
      <c r="I13" s="24">
        <f>SUM(G13*H13)</f>
        <v>0</v>
      </c>
    </row>
    <row r="14" spans="1:9" ht="28" x14ac:dyDescent="0.3">
      <c r="A14" s="71">
        <v>11</v>
      </c>
      <c r="B14" s="20" t="s">
        <v>38</v>
      </c>
      <c r="C14" s="29"/>
      <c r="D14" s="30"/>
      <c r="E14" s="25">
        <f>SUM(E2)</f>
        <v>0</v>
      </c>
      <c r="F14" s="22">
        <f t="shared" ref="F14:F23" si="3">SUM(D14*E14)</f>
        <v>0</v>
      </c>
      <c r="G14" s="22">
        <f t="shared" si="1"/>
        <v>0</v>
      </c>
      <c r="H14" s="23">
        <v>1</v>
      </c>
      <c r="I14" s="24">
        <f t="shared" ref="I14:I24" si="4">SUM(G14*H14)</f>
        <v>0</v>
      </c>
    </row>
    <row r="15" spans="1:9" ht="28" x14ac:dyDescent="0.3">
      <c r="A15" s="71">
        <v>12</v>
      </c>
      <c r="B15" s="20" t="s">
        <v>37</v>
      </c>
      <c r="C15" s="29"/>
      <c r="D15" s="30"/>
      <c r="E15" s="25">
        <f>SUM(E2)</f>
        <v>0</v>
      </c>
      <c r="F15" s="22">
        <f t="shared" si="3"/>
        <v>0</v>
      </c>
      <c r="G15" s="22">
        <f t="shared" ref="G15:G24" si="5">SUM(D15-F15)</f>
        <v>0</v>
      </c>
      <c r="H15" s="23">
        <v>1</v>
      </c>
      <c r="I15" s="24">
        <f t="shared" si="4"/>
        <v>0</v>
      </c>
    </row>
    <row r="16" spans="1:9" ht="28" x14ac:dyDescent="0.3">
      <c r="A16" s="71">
        <v>13</v>
      </c>
      <c r="B16" s="20" t="s">
        <v>36</v>
      </c>
      <c r="C16" s="29"/>
      <c r="D16" s="30"/>
      <c r="E16" s="25">
        <f>SUM(E2)</f>
        <v>0</v>
      </c>
      <c r="F16" s="22">
        <f t="shared" si="3"/>
        <v>0</v>
      </c>
      <c r="G16" s="22">
        <f t="shared" si="5"/>
        <v>0</v>
      </c>
      <c r="H16" s="23">
        <v>1</v>
      </c>
      <c r="I16" s="24">
        <f t="shared" si="4"/>
        <v>0</v>
      </c>
    </row>
    <row r="17" spans="1:9" ht="28" x14ac:dyDescent="0.3">
      <c r="A17" s="71">
        <v>14</v>
      </c>
      <c r="B17" s="20" t="s">
        <v>35</v>
      </c>
      <c r="C17" s="29"/>
      <c r="D17" s="30"/>
      <c r="E17" s="21">
        <f>SUM(E2)</f>
        <v>0</v>
      </c>
      <c r="F17" s="22">
        <f t="shared" si="3"/>
        <v>0</v>
      </c>
      <c r="G17" s="22">
        <f t="shared" si="5"/>
        <v>0</v>
      </c>
      <c r="H17" s="23">
        <v>1</v>
      </c>
      <c r="I17" s="24">
        <f t="shared" si="4"/>
        <v>0</v>
      </c>
    </row>
    <row r="18" spans="1:9" ht="28" x14ac:dyDescent="0.3">
      <c r="A18" s="71">
        <v>15</v>
      </c>
      <c r="B18" s="20" t="s">
        <v>34</v>
      </c>
      <c r="C18" s="29"/>
      <c r="D18" s="30"/>
      <c r="E18" s="21">
        <f>SUM(E2)</f>
        <v>0</v>
      </c>
      <c r="F18" s="22">
        <f t="shared" si="3"/>
        <v>0</v>
      </c>
      <c r="G18" s="22">
        <f t="shared" si="5"/>
        <v>0</v>
      </c>
      <c r="H18" s="23">
        <v>1</v>
      </c>
      <c r="I18" s="24">
        <f t="shared" si="4"/>
        <v>0</v>
      </c>
    </row>
    <row r="19" spans="1:9" ht="28" x14ac:dyDescent="0.3">
      <c r="A19" s="71">
        <v>16</v>
      </c>
      <c r="B19" s="20" t="s">
        <v>33</v>
      </c>
      <c r="C19" s="29"/>
      <c r="D19" s="30"/>
      <c r="E19" s="21">
        <f>SUM(E2)</f>
        <v>0</v>
      </c>
      <c r="F19" s="22">
        <f t="shared" si="3"/>
        <v>0</v>
      </c>
      <c r="G19" s="22">
        <f t="shared" si="5"/>
        <v>0</v>
      </c>
      <c r="H19" s="23">
        <v>1</v>
      </c>
      <c r="I19" s="24">
        <f t="shared" si="4"/>
        <v>0</v>
      </c>
    </row>
    <row r="20" spans="1:9" ht="28" x14ac:dyDescent="0.3">
      <c r="A20" s="71">
        <v>17</v>
      </c>
      <c r="B20" s="20" t="s">
        <v>32</v>
      </c>
      <c r="C20" s="29"/>
      <c r="D20" s="30"/>
      <c r="E20" s="21">
        <f>SUM(E2)</f>
        <v>0</v>
      </c>
      <c r="F20" s="22">
        <f t="shared" si="3"/>
        <v>0</v>
      </c>
      <c r="G20" s="22">
        <f t="shared" si="5"/>
        <v>0</v>
      </c>
      <c r="H20" s="23">
        <v>1</v>
      </c>
      <c r="I20" s="24">
        <f t="shared" si="4"/>
        <v>0</v>
      </c>
    </row>
    <row r="21" spans="1:9" ht="28" x14ac:dyDescent="0.3">
      <c r="A21" s="71">
        <v>18</v>
      </c>
      <c r="B21" s="20" t="s">
        <v>31</v>
      </c>
      <c r="C21" s="29"/>
      <c r="D21" s="30"/>
      <c r="E21" s="21">
        <f>SUM(E2)</f>
        <v>0</v>
      </c>
      <c r="F21" s="22">
        <f t="shared" si="3"/>
        <v>0</v>
      </c>
      <c r="G21" s="22">
        <f t="shared" si="5"/>
        <v>0</v>
      </c>
      <c r="H21" s="23">
        <v>1</v>
      </c>
      <c r="I21" s="24">
        <f t="shared" si="4"/>
        <v>0</v>
      </c>
    </row>
    <row r="22" spans="1:9" ht="31" customHeight="1" x14ac:dyDescent="0.3">
      <c r="A22" s="71">
        <v>19</v>
      </c>
      <c r="B22" s="74" t="s">
        <v>30</v>
      </c>
      <c r="C22" s="29"/>
      <c r="D22" s="30"/>
      <c r="E22" s="21">
        <f>SUM(E2)</f>
        <v>0</v>
      </c>
      <c r="F22" s="22">
        <f t="shared" si="3"/>
        <v>0</v>
      </c>
      <c r="G22" s="22">
        <f t="shared" si="5"/>
        <v>0</v>
      </c>
      <c r="H22" s="23">
        <v>18</v>
      </c>
      <c r="I22" s="24">
        <f t="shared" si="4"/>
        <v>0</v>
      </c>
    </row>
    <row r="23" spans="1:9" ht="28" x14ac:dyDescent="0.3">
      <c r="A23" s="71">
        <v>20</v>
      </c>
      <c r="B23" s="20" t="s">
        <v>29</v>
      </c>
      <c r="C23" s="29"/>
      <c r="D23" s="30"/>
      <c r="E23" s="21">
        <f>SUM(E2)</f>
        <v>0</v>
      </c>
      <c r="F23" s="22">
        <f t="shared" si="3"/>
        <v>0</v>
      </c>
      <c r="G23" s="22">
        <f t="shared" si="5"/>
        <v>0</v>
      </c>
      <c r="H23" s="23">
        <v>1</v>
      </c>
      <c r="I23" s="24">
        <f t="shared" si="4"/>
        <v>0</v>
      </c>
    </row>
    <row r="24" spans="1:9" ht="28" x14ac:dyDescent="0.3">
      <c r="A24" s="71">
        <v>21</v>
      </c>
      <c r="B24" s="20" t="s">
        <v>49</v>
      </c>
      <c r="C24" s="29"/>
      <c r="D24" s="30"/>
      <c r="E24" s="21">
        <f>SUM(E2)</f>
        <v>0</v>
      </c>
      <c r="F24" s="22">
        <f>SUM(D24*E24)</f>
        <v>0</v>
      </c>
      <c r="G24" s="22">
        <f t="shared" si="5"/>
        <v>0</v>
      </c>
      <c r="H24" s="23">
        <v>4</v>
      </c>
      <c r="I24" s="24">
        <f t="shared" si="4"/>
        <v>0</v>
      </c>
    </row>
    <row r="25" spans="1:9" ht="28.5" customHeight="1" x14ac:dyDescent="0.3">
      <c r="A25" s="87" t="s">
        <v>28</v>
      </c>
      <c r="B25" s="88"/>
      <c r="C25" s="88"/>
      <c r="D25" s="88"/>
      <c r="E25" s="88"/>
      <c r="F25" s="88"/>
      <c r="G25" s="8"/>
      <c r="H25" s="9" t="s">
        <v>8</v>
      </c>
      <c r="I25" s="10">
        <f>SUM(I4:I24)</f>
        <v>0</v>
      </c>
    </row>
    <row r="26" spans="1:9" x14ac:dyDescent="0.3">
      <c r="A26" s="89"/>
      <c r="B26" s="90"/>
      <c r="C26" s="90"/>
      <c r="D26" s="90"/>
      <c r="E26" s="90"/>
      <c r="F26" s="90"/>
      <c r="G26" s="79" t="s">
        <v>9</v>
      </c>
      <c r="H26" s="79"/>
      <c r="I26" s="80"/>
    </row>
    <row r="27" spans="1:9" ht="14.5" thickBot="1" x14ac:dyDescent="0.35">
      <c r="A27" s="91"/>
      <c r="B27" s="92"/>
      <c r="C27" s="92"/>
      <c r="D27" s="92"/>
      <c r="E27" s="92"/>
      <c r="F27" s="92"/>
      <c r="G27" s="11"/>
      <c r="H27" s="12"/>
      <c r="I27" s="13"/>
    </row>
  </sheetData>
  <sheetProtection algorithmName="SHA-512" hashValue="ykxDpYNlkHg6bhUmZHfOKjdN080cNB3bzurHhDZnetxlQk8voDAu105b7M05OaO8lem5nATec/1OkL+FoShgjg==" saltValue="4al3OnHSmPPQyHp73IdtdQ==" spinCount="100000" sheet="1" selectLockedCells="1"/>
  <mergeCells count="4">
    <mergeCell ref="G26:I26"/>
    <mergeCell ref="A2:D2"/>
    <mergeCell ref="F2:I2"/>
    <mergeCell ref="A25:F27"/>
  </mergeCells>
  <pageMargins left="0.2" right="0"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EA6B7-4F54-4FFB-B5E4-42A8693F2668}">
  <dimension ref="A1:K14"/>
  <sheetViews>
    <sheetView workbookViewId="0">
      <selection activeCell="C5" sqref="C5"/>
    </sheetView>
  </sheetViews>
  <sheetFormatPr defaultColWidth="9.08984375" defaultRowHeight="15.5" x14ac:dyDescent="0.35"/>
  <cols>
    <col min="1" max="1" width="3.08984375" style="31" customWidth="1"/>
    <col min="2" max="2" width="38.81640625" style="31" customWidth="1"/>
    <col min="3" max="3" width="14.1796875" style="31" customWidth="1"/>
    <col min="4" max="4" width="13.81640625" style="31" customWidth="1"/>
    <col min="5" max="5" width="11" style="31" customWidth="1"/>
    <col min="6" max="6" width="12.08984375" style="31" customWidth="1"/>
    <col min="7" max="7" width="13.81640625" style="31" customWidth="1"/>
    <col min="8" max="8" width="10.54296875" style="31" customWidth="1"/>
    <col min="9" max="9" width="16.26953125" style="31" customWidth="1"/>
    <col min="10" max="10" width="9.08984375" style="31"/>
    <col min="11" max="11" width="12" style="31" bestFit="1" customWidth="1"/>
    <col min="12" max="16384" width="9.08984375" style="31"/>
  </cols>
  <sheetData>
    <row r="1" spans="1:11" ht="45" customHeight="1" x14ac:dyDescent="0.35">
      <c r="A1" s="34"/>
      <c r="B1" s="77" t="s">
        <v>73</v>
      </c>
      <c r="C1" s="35" t="s">
        <v>0</v>
      </c>
      <c r="D1" s="36" t="s">
        <v>21</v>
      </c>
      <c r="E1" s="37" t="s">
        <v>12</v>
      </c>
      <c r="F1" s="36" t="s">
        <v>1</v>
      </c>
      <c r="G1" s="36" t="s">
        <v>2</v>
      </c>
      <c r="H1" s="73" t="s">
        <v>3</v>
      </c>
      <c r="I1" s="38" t="s">
        <v>4</v>
      </c>
    </row>
    <row r="2" spans="1:11" ht="24.75" customHeight="1" x14ac:dyDescent="0.35">
      <c r="A2" s="93" t="s">
        <v>11</v>
      </c>
      <c r="B2" s="94"/>
      <c r="C2" s="94"/>
      <c r="D2" s="94"/>
      <c r="E2" s="58"/>
      <c r="F2" s="39"/>
      <c r="G2" s="39"/>
      <c r="H2" s="39"/>
      <c r="I2" s="40"/>
    </row>
    <row r="3" spans="1:11" x14ac:dyDescent="0.35">
      <c r="A3" s="41"/>
      <c r="B3" s="42" t="s">
        <v>6</v>
      </c>
      <c r="C3" s="43" t="s">
        <v>7</v>
      </c>
      <c r="D3" s="44">
        <v>100</v>
      </c>
      <c r="E3" s="45">
        <v>0.11</v>
      </c>
      <c r="F3" s="46">
        <f t="shared" ref="F3:F9" si="0">SUM(D3*E3)</f>
        <v>11</v>
      </c>
      <c r="G3" s="46">
        <f t="shared" ref="G3:G9" si="1">SUM(D3-F3)</f>
        <v>89</v>
      </c>
      <c r="H3" s="47">
        <v>10</v>
      </c>
      <c r="I3" s="48">
        <f t="shared" ref="I3:I9" si="2">SUM(G3*H3)</f>
        <v>890</v>
      </c>
    </row>
    <row r="4" spans="1:11" ht="36.5" customHeight="1" x14ac:dyDescent="0.35">
      <c r="A4" s="71">
        <v>1</v>
      </c>
      <c r="B4" s="56" t="s">
        <v>27</v>
      </c>
      <c r="C4" s="59"/>
      <c r="D4" s="60"/>
      <c r="E4" s="49">
        <f>SUM(E2)</f>
        <v>0</v>
      </c>
      <c r="F4" s="50">
        <f t="shared" si="0"/>
        <v>0</v>
      </c>
      <c r="G4" s="50">
        <f t="shared" si="1"/>
        <v>0</v>
      </c>
      <c r="H4" s="51">
        <v>7</v>
      </c>
      <c r="I4" s="52">
        <f t="shared" si="2"/>
        <v>0</v>
      </c>
    </row>
    <row r="5" spans="1:11" ht="46.5" x14ac:dyDescent="0.35">
      <c r="A5" s="71">
        <v>2</v>
      </c>
      <c r="B5" s="57" t="s">
        <v>26</v>
      </c>
      <c r="C5" s="59"/>
      <c r="D5" s="60"/>
      <c r="E5" s="49">
        <f>SUM(E2)</f>
        <v>0</v>
      </c>
      <c r="F5" s="50">
        <f t="shared" si="0"/>
        <v>0</v>
      </c>
      <c r="G5" s="50">
        <f t="shared" si="1"/>
        <v>0</v>
      </c>
      <c r="H5" s="51">
        <v>7</v>
      </c>
      <c r="I5" s="52">
        <f t="shared" si="2"/>
        <v>0</v>
      </c>
    </row>
    <row r="6" spans="1:11" ht="62" x14ac:dyDescent="0.35">
      <c r="A6" s="71">
        <v>3</v>
      </c>
      <c r="B6" s="57" t="s">
        <v>25</v>
      </c>
      <c r="C6" s="59"/>
      <c r="D6" s="60"/>
      <c r="E6" s="49">
        <f>SUM(E2)</f>
        <v>0</v>
      </c>
      <c r="F6" s="50">
        <f t="shared" si="0"/>
        <v>0</v>
      </c>
      <c r="G6" s="50">
        <f t="shared" si="1"/>
        <v>0</v>
      </c>
      <c r="H6" s="51">
        <v>14</v>
      </c>
      <c r="I6" s="52">
        <f t="shared" si="2"/>
        <v>0</v>
      </c>
    </row>
    <row r="7" spans="1:11" ht="31" x14ac:dyDescent="0.35">
      <c r="A7" s="71">
        <v>4</v>
      </c>
      <c r="B7" s="57" t="s">
        <v>24</v>
      </c>
      <c r="C7" s="59"/>
      <c r="D7" s="60"/>
      <c r="E7" s="49">
        <f>SUM(E2)</f>
        <v>0</v>
      </c>
      <c r="F7" s="50">
        <f t="shared" si="0"/>
        <v>0</v>
      </c>
      <c r="G7" s="50">
        <f t="shared" si="1"/>
        <v>0</v>
      </c>
      <c r="H7" s="51">
        <v>14</v>
      </c>
      <c r="I7" s="52">
        <f t="shared" si="2"/>
        <v>0</v>
      </c>
    </row>
    <row r="8" spans="1:11" ht="71" customHeight="1" x14ac:dyDescent="0.35">
      <c r="A8" s="71">
        <v>5</v>
      </c>
      <c r="B8" s="57" t="s">
        <v>23</v>
      </c>
      <c r="C8" s="59"/>
      <c r="D8" s="60"/>
      <c r="E8" s="49">
        <f>SUM(E2)</f>
        <v>0</v>
      </c>
      <c r="F8" s="50">
        <f t="shared" si="0"/>
        <v>0</v>
      </c>
      <c r="G8" s="50">
        <f t="shared" si="1"/>
        <v>0</v>
      </c>
      <c r="H8" s="51">
        <v>6</v>
      </c>
      <c r="I8" s="52">
        <f t="shared" si="2"/>
        <v>0</v>
      </c>
    </row>
    <row r="9" spans="1:11" ht="31" x14ac:dyDescent="0.35">
      <c r="A9" s="71">
        <v>6</v>
      </c>
      <c r="B9" s="57" t="s">
        <v>22</v>
      </c>
      <c r="C9" s="59"/>
      <c r="D9" s="60"/>
      <c r="E9" s="49">
        <f>SUM(E2)</f>
        <v>0</v>
      </c>
      <c r="F9" s="50">
        <f t="shared" si="0"/>
        <v>0</v>
      </c>
      <c r="G9" s="50">
        <f t="shared" si="1"/>
        <v>0</v>
      </c>
      <c r="H9" s="51">
        <v>12</v>
      </c>
      <c r="I9" s="52">
        <f t="shared" si="2"/>
        <v>0</v>
      </c>
      <c r="K9" s="76"/>
    </row>
    <row r="10" spans="1:11" ht="36" customHeight="1" x14ac:dyDescent="0.35">
      <c r="A10" s="32"/>
      <c r="B10" s="33"/>
      <c r="C10" s="33"/>
      <c r="D10" s="33"/>
      <c r="E10" s="33"/>
      <c r="F10" s="33"/>
      <c r="G10" s="53"/>
      <c r="H10" s="54" t="s">
        <v>13</v>
      </c>
      <c r="I10" s="55">
        <f>SUM(I4:I9)</f>
        <v>0</v>
      </c>
    </row>
    <row r="11" spans="1:11" x14ac:dyDescent="0.35">
      <c r="A11" s="95" t="s">
        <v>28</v>
      </c>
      <c r="B11" s="96"/>
      <c r="C11" s="96"/>
      <c r="D11" s="96"/>
      <c r="E11" s="96"/>
      <c r="F11" s="96"/>
      <c r="G11" s="79" t="s">
        <v>18</v>
      </c>
      <c r="H11" s="79"/>
      <c r="I11" s="80"/>
    </row>
    <row r="12" spans="1:11" x14ac:dyDescent="0.35">
      <c r="A12" s="97"/>
      <c r="B12" s="96"/>
      <c r="C12" s="96"/>
      <c r="D12" s="96"/>
      <c r="E12" s="96"/>
      <c r="F12" s="96"/>
      <c r="G12" s="53"/>
      <c r="H12" s="53"/>
      <c r="I12" s="61"/>
    </row>
    <row r="13" spans="1:11" x14ac:dyDescent="0.35">
      <c r="A13" s="97"/>
      <c r="B13" s="96"/>
      <c r="C13" s="96"/>
      <c r="D13" s="96"/>
      <c r="E13" s="96"/>
      <c r="F13" s="96"/>
      <c r="G13" s="53"/>
      <c r="H13" s="53"/>
      <c r="I13" s="61"/>
    </row>
    <row r="14" spans="1:11" ht="16" thickBot="1" x14ac:dyDescent="0.4">
      <c r="A14" s="62"/>
      <c r="B14" s="63"/>
      <c r="C14" s="63"/>
      <c r="D14" s="63"/>
      <c r="E14" s="63"/>
      <c r="F14" s="63"/>
      <c r="G14" s="63"/>
      <c r="H14" s="63"/>
      <c r="I14" s="64"/>
    </row>
  </sheetData>
  <sheetProtection algorithmName="SHA-512" hashValue="LHkU/ZOkNUlJOHL7Cp1t4SNeNL+2dhgGHRo8r59PLuYm7HY9aW1wcKy+9vqg5RF2XNPtrMQS1FCmUY7HVHB44g==" saltValue="w0oXFdxZqYvgrL4+qN+Flw==" spinCount="100000" sheet="1" selectLockedCells="1"/>
  <mergeCells count="3">
    <mergeCell ref="A2:D2"/>
    <mergeCell ref="A11:F13"/>
    <mergeCell ref="G11:I11"/>
  </mergeCells>
  <pageMargins left="0.2" right="0.2"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A6230-7176-47FF-86F2-517A5418EFF7}">
  <dimension ref="A1:I20"/>
  <sheetViews>
    <sheetView workbookViewId="0">
      <selection activeCell="I18" sqref="I18"/>
    </sheetView>
  </sheetViews>
  <sheetFormatPr defaultRowHeight="14.5" x14ac:dyDescent="0.35"/>
  <cols>
    <col min="1" max="1" width="3.81640625" customWidth="1"/>
    <col min="2" max="2" width="36.26953125" customWidth="1"/>
    <col min="3" max="3" width="13.81640625" customWidth="1"/>
    <col min="4" max="4" width="12.1796875" customWidth="1"/>
    <col min="6" max="6" width="10.1796875" customWidth="1"/>
    <col min="7" max="7" width="12.26953125" customWidth="1"/>
    <col min="8" max="8" width="11.453125" customWidth="1"/>
    <col min="9" max="9" width="12.453125" customWidth="1"/>
  </cols>
  <sheetData>
    <row r="1" spans="1:9" ht="57" customHeight="1" x14ac:dyDescent="0.35">
      <c r="A1" s="3"/>
      <c r="B1" s="4" t="s">
        <v>71</v>
      </c>
      <c r="C1" s="5" t="s">
        <v>0</v>
      </c>
      <c r="D1" s="6" t="s">
        <v>21</v>
      </c>
      <c r="E1" s="6" t="s">
        <v>5</v>
      </c>
      <c r="F1" s="6" t="s">
        <v>1</v>
      </c>
      <c r="G1" s="75" t="s">
        <v>2</v>
      </c>
      <c r="H1" s="6" t="s">
        <v>3</v>
      </c>
      <c r="I1" s="7" t="s">
        <v>4</v>
      </c>
    </row>
    <row r="2" spans="1:9" x14ac:dyDescent="0.35">
      <c r="A2" s="81" t="s">
        <v>10</v>
      </c>
      <c r="B2" s="82"/>
      <c r="C2" s="82"/>
      <c r="D2" s="83"/>
      <c r="E2" s="27"/>
      <c r="F2" s="84"/>
      <c r="G2" s="85"/>
      <c r="H2" s="85"/>
      <c r="I2" s="86"/>
    </row>
    <row r="3" spans="1:9" x14ac:dyDescent="0.35">
      <c r="A3" s="26"/>
      <c r="B3" s="14" t="s">
        <v>6</v>
      </c>
      <c r="C3" s="15" t="s">
        <v>7</v>
      </c>
      <c r="D3" s="16">
        <v>100</v>
      </c>
      <c r="E3" s="17">
        <v>0.11</v>
      </c>
      <c r="F3" s="18">
        <f>SUM(D3*E3)</f>
        <v>11</v>
      </c>
      <c r="G3" s="18">
        <f>SUM(D3-F3)</f>
        <v>89</v>
      </c>
      <c r="H3" s="17">
        <v>10</v>
      </c>
      <c r="I3" s="19">
        <f>SUM(G3*H3)</f>
        <v>890</v>
      </c>
    </row>
    <row r="4" spans="1:9" ht="43.5" customHeight="1" x14ac:dyDescent="0.35">
      <c r="A4" s="71">
        <v>1</v>
      </c>
      <c r="B4" s="68" t="s">
        <v>51</v>
      </c>
      <c r="C4" s="29"/>
      <c r="D4" s="29"/>
      <c r="E4" s="21">
        <f>SUM(E2)</f>
        <v>0</v>
      </c>
      <c r="F4" s="22">
        <f t="shared" ref="F4:F17" si="0">SUM(D4*E4)</f>
        <v>0</v>
      </c>
      <c r="G4" s="22">
        <f t="shared" ref="G4:G17" si="1">SUM(D4-F4)</f>
        <v>0</v>
      </c>
      <c r="H4" s="23">
        <v>42</v>
      </c>
      <c r="I4" s="24">
        <f t="shared" ref="I4:I17" si="2">SUM(G4*H4)</f>
        <v>0</v>
      </c>
    </row>
    <row r="5" spans="1:9" ht="36" customHeight="1" x14ac:dyDescent="0.35">
      <c r="A5" s="71">
        <v>2</v>
      </c>
      <c r="B5" s="20" t="s">
        <v>52</v>
      </c>
      <c r="C5" s="29"/>
      <c r="D5" s="29"/>
      <c r="E5" s="21">
        <f>SUM(E2)</f>
        <v>0</v>
      </c>
      <c r="F5" s="22">
        <f t="shared" si="0"/>
        <v>0</v>
      </c>
      <c r="G5" s="22">
        <f t="shared" si="1"/>
        <v>0</v>
      </c>
      <c r="H5" s="23">
        <v>42</v>
      </c>
      <c r="I5" s="24">
        <f t="shared" si="2"/>
        <v>0</v>
      </c>
    </row>
    <row r="6" spans="1:9" ht="35" customHeight="1" x14ac:dyDescent="0.35">
      <c r="A6" s="71">
        <v>3</v>
      </c>
      <c r="B6" s="20" t="s">
        <v>53</v>
      </c>
      <c r="C6" s="29"/>
      <c r="D6" s="29"/>
      <c r="E6" s="21">
        <f>SUM(E2)</f>
        <v>0</v>
      </c>
      <c r="F6" s="22">
        <f t="shared" si="0"/>
        <v>0</v>
      </c>
      <c r="G6" s="22">
        <f t="shared" si="1"/>
        <v>0</v>
      </c>
      <c r="H6" s="23">
        <v>84</v>
      </c>
      <c r="I6" s="24">
        <f t="shared" si="2"/>
        <v>0</v>
      </c>
    </row>
    <row r="7" spans="1:9" ht="34" customHeight="1" x14ac:dyDescent="0.35">
      <c r="A7" s="71">
        <v>4</v>
      </c>
      <c r="B7" s="20" t="s">
        <v>54</v>
      </c>
      <c r="C7" s="29"/>
      <c r="D7" s="29"/>
      <c r="E7" s="21">
        <f>SUM(E2)</f>
        <v>0</v>
      </c>
      <c r="F7" s="22">
        <f t="shared" si="0"/>
        <v>0</v>
      </c>
      <c r="G7" s="22">
        <f t="shared" si="1"/>
        <v>0</v>
      </c>
      <c r="H7" s="23">
        <v>42</v>
      </c>
      <c r="I7" s="24">
        <f t="shared" si="2"/>
        <v>0</v>
      </c>
    </row>
    <row r="8" spans="1:9" ht="33" customHeight="1" x14ac:dyDescent="0.35">
      <c r="A8" s="71">
        <v>5</v>
      </c>
      <c r="B8" s="20" t="s">
        <v>50</v>
      </c>
      <c r="C8" s="29"/>
      <c r="D8" s="29"/>
      <c r="E8" s="21">
        <f>SUM(E2)</f>
        <v>0</v>
      </c>
      <c r="F8" s="22">
        <f t="shared" si="0"/>
        <v>0</v>
      </c>
      <c r="G8" s="22">
        <f t="shared" si="1"/>
        <v>0</v>
      </c>
      <c r="H8" s="23">
        <v>126</v>
      </c>
      <c r="I8" s="24">
        <f t="shared" si="2"/>
        <v>0</v>
      </c>
    </row>
    <row r="9" spans="1:9" ht="31" customHeight="1" x14ac:dyDescent="0.35">
      <c r="A9" s="71">
        <v>1</v>
      </c>
      <c r="B9" s="20" t="s">
        <v>68</v>
      </c>
      <c r="C9" s="29"/>
      <c r="D9" s="30"/>
      <c r="E9" s="25">
        <f>SUM('LOT E'!E2)</f>
        <v>0</v>
      </c>
      <c r="F9" s="22">
        <f t="shared" ref="F9:F16" si="3">SUM(D9*E9)</f>
        <v>0</v>
      </c>
      <c r="G9" s="22">
        <f t="shared" ref="G9:G16" si="4">SUM(D9-F9)</f>
        <v>0</v>
      </c>
      <c r="H9" s="23">
        <v>14</v>
      </c>
      <c r="I9" s="24">
        <f t="shared" ref="I9:I16" si="5">SUM(G9*H9)</f>
        <v>0</v>
      </c>
    </row>
    <row r="10" spans="1:9" ht="28" x14ac:dyDescent="0.35">
      <c r="A10" s="71">
        <v>2</v>
      </c>
      <c r="B10" s="20" t="s">
        <v>60</v>
      </c>
      <c r="C10" s="29"/>
      <c r="D10" s="30"/>
      <c r="E10" s="25">
        <f>SUM('LOT E'!E2)</f>
        <v>0</v>
      </c>
      <c r="F10" s="22">
        <f t="shared" si="3"/>
        <v>0</v>
      </c>
      <c r="G10" s="22">
        <f t="shared" si="4"/>
        <v>0</v>
      </c>
      <c r="H10" s="23">
        <v>7</v>
      </c>
      <c r="I10" s="24">
        <f t="shared" si="5"/>
        <v>0</v>
      </c>
    </row>
    <row r="11" spans="1:9" ht="30" customHeight="1" x14ac:dyDescent="0.35">
      <c r="A11" s="71">
        <v>3</v>
      </c>
      <c r="B11" s="20" t="s">
        <v>64</v>
      </c>
      <c r="C11" s="29"/>
      <c r="D11" s="30"/>
      <c r="E11" s="25">
        <f>SUM('LOT E'!E2)</f>
        <v>0</v>
      </c>
      <c r="F11" s="22">
        <f t="shared" si="3"/>
        <v>0</v>
      </c>
      <c r="G11" s="22">
        <f t="shared" si="4"/>
        <v>0</v>
      </c>
      <c r="H11" s="23">
        <v>7</v>
      </c>
      <c r="I11" s="24">
        <f t="shared" si="5"/>
        <v>0</v>
      </c>
    </row>
    <row r="12" spans="1:9" ht="46.5" customHeight="1" x14ac:dyDescent="0.35">
      <c r="A12" s="71">
        <v>4</v>
      </c>
      <c r="B12" s="20" t="s">
        <v>69</v>
      </c>
      <c r="C12" s="29"/>
      <c r="D12" s="30"/>
      <c r="E12" s="21">
        <f>SUM('LOT E'!E2)</f>
        <v>0</v>
      </c>
      <c r="F12" s="22">
        <f t="shared" si="3"/>
        <v>0</v>
      </c>
      <c r="G12" s="22">
        <f t="shared" si="4"/>
        <v>0</v>
      </c>
      <c r="H12" s="23">
        <v>7</v>
      </c>
      <c r="I12" s="24">
        <f t="shared" si="5"/>
        <v>0</v>
      </c>
    </row>
    <row r="13" spans="1:9" ht="28" x14ac:dyDescent="0.35">
      <c r="A13" s="71">
        <v>5</v>
      </c>
      <c r="B13" s="20" t="s">
        <v>65</v>
      </c>
      <c r="C13" s="29"/>
      <c r="D13" s="30"/>
      <c r="E13" s="21">
        <f>SUM('LOT E'!E2)</f>
        <v>0</v>
      </c>
      <c r="F13" s="22">
        <f t="shared" si="3"/>
        <v>0</v>
      </c>
      <c r="G13" s="22">
        <f t="shared" si="4"/>
        <v>0</v>
      </c>
      <c r="H13" s="23">
        <v>6</v>
      </c>
      <c r="I13" s="24">
        <f t="shared" si="5"/>
        <v>0</v>
      </c>
    </row>
    <row r="14" spans="1:9" ht="51" customHeight="1" x14ac:dyDescent="0.35">
      <c r="A14" s="71">
        <v>6</v>
      </c>
      <c r="B14" s="20" t="s">
        <v>61</v>
      </c>
      <c r="C14" s="29"/>
      <c r="D14" s="30"/>
      <c r="E14" s="21">
        <f>SUM('LOT E'!E2)</f>
        <v>0</v>
      </c>
      <c r="F14" s="22">
        <f t="shared" si="3"/>
        <v>0</v>
      </c>
      <c r="G14" s="22">
        <f t="shared" si="4"/>
        <v>0</v>
      </c>
      <c r="H14" s="23">
        <v>24</v>
      </c>
      <c r="I14" s="24">
        <f t="shared" si="5"/>
        <v>0</v>
      </c>
    </row>
    <row r="15" spans="1:9" ht="28" x14ac:dyDescent="0.35">
      <c r="A15" s="71">
        <v>7</v>
      </c>
      <c r="B15" s="20" t="s">
        <v>62</v>
      </c>
      <c r="C15" s="29"/>
      <c r="D15" s="30"/>
      <c r="E15" s="21">
        <f>SUM('LOT E'!E2)</f>
        <v>0</v>
      </c>
      <c r="F15" s="22">
        <f t="shared" si="3"/>
        <v>0</v>
      </c>
      <c r="G15" s="22">
        <f t="shared" si="4"/>
        <v>0</v>
      </c>
      <c r="H15" s="23">
        <v>24</v>
      </c>
      <c r="I15" s="24">
        <f t="shared" si="5"/>
        <v>0</v>
      </c>
    </row>
    <row r="16" spans="1:9" ht="28" x14ac:dyDescent="0.35">
      <c r="A16" s="71">
        <v>8</v>
      </c>
      <c r="B16" s="20" t="s">
        <v>67</v>
      </c>
      <c r="C16" s="29"/>
      <c r="D16" s="30"/>
      <c r="E16" s="21">
        <f>SUM('LOT E'!E2)</f>
        <v>0</v>
      </c>
      <c r="F16" s="22">
        <f t="shared" si="3"/>
        <v>0</v>
      </c>
      <c r="G16" s="22">
        <f t="shared" si="4"/>
        <v>0</v>
      </c>
      <c r="H16" s="23">
        <v>42</v>
      </c>
      <c r="I16" s="24">
        <f t="shared" si="5"/>
        <v>0</v>
      </c>
    </row>
    <row r="17" spans="1:9" ht="31" customHeight="1" x14ac:dyDescent="0.35">
      <c r="A17" s="71">
        <v>6</v>
      </c>
      <c r="B17" s="20" t="s">
        <v>70</v>
      </c>
      <c r="C17" s="29"/>
      <c r="D17" s="29"/>
      <c r="E17" s="21">
        <f>SUM(E2)</f>
        <v>0</v>
      </c>
      <c r="F17" s="22">
        <f t="shared" si="0"/>
        <v>0</v>
      </c>
      <c r="G17" s="22">
        <f t="shared" si="1"/>
        <v>0</v>
      </c>
      <c r="H17" s="23">
        <v>7</v>
      </c>
      <c r="I17" s="24">
        <f t="shared" si="2"/>
        <v>0</v>
      </c>
    </row>
    <row r="18" spans="1:9" x14ac:dyDescent="0.35">
      <c r="A18" s="87" t="s">
        <v>28</v>
      </c>
      <c r="B18" s="88"/>
      <c r="C18" s="88"/>
      <c r="D18" s="88"/>
      <c r="E18" s="88"/>
      <c r="F18" s="88"/>
      <c r="G18" s="8"/>
      <c r="H18" s="9" t="s">
        <v>17</v>
      </c>
      <c r="I18" s="10">
        <f>SUM(I4:I17)</f>
        <v>0</v>
      </c>
    </row>
    <row r="19" spans="1:9" x14ac:dyDescent="0.35">
      <c r="A19" s="89"/>
      <c r="B19" s="90"/>
      <c r="C19" s="90"/>
      <c r="D19" s="90"/>
      <c r="E19" s="90"/>
      <c r="F19" s="90"/>
      <c r="G19" s="79" t="s">
        <v>74</v>
      </c>
      <c r="H19" s="79"/>
      <c r="I19" s="80"/>
    </row>
    <row r="20" spans="1:9" ht="15" thickBot="1" x14ac:dyDescent="0.4">
      <c r="A20" s="91"/>
      <c r="B20" s="92"/>
      <c r="C20" s="92"/>
      <c r="D20" s="92"/>
      <c r="E20" s="92"/>
      <c r="F20" s="92"/>
      <c r="G20" s="11"/>
      <c r="H20" s="12"/>
      <c r="I20" s="13"/>
    </row>
  </sheetData>
  <sheetProtection algorithmName="SHA-512" hashValue="W4X8ZM4eCv+Rau2VOa+swkTHy1GN0hrVUOaR7Ls1LUqjnhR5nk5+Pn71LFIdtcAOluDjgJZLvPNflDYIMeBfIA==" saltValue="GPFNQ52Ka9dVgjx2AJ2eyQ==" spinCount="100000" sheet="1" objects="1" scenarios="1"/>
  <mergeCells count="4">
    <mergeCell ref="A2:D2"/>
    <mergeCell ref="F2:I2"/>
    <mergeCell ref="A18:F20"/>
    <mergeCell ref="G19:I19"/>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A3F94-7600-4680-9B02-22A8548BF858}">
  <dimension ref="A1:I15"/>
  <sheetViews>
    <sheetView workbookViewId="0">
      <selection activeCell="I9" sqref="I9"/>
    </sheetView>
  </sheetViews>
  <sheetFormatPr defaultRowHeight="14.5" x14ac:dyDescent="0.35"/>
  <cols>
    <col min="1" max="1" width="4.90625" customWidth="1"/>
    <col min="2" max="2" width="29.7265625" customWidth="1"/>
    <col min="3" max="3" width="13.6328125" customWidth="1"/>
    <col min="4" max="4" width="12.7265625" customWidth="1"/>
    <col min="5" max="5" width="10.26953125" customWidth="1"/>
    <col min="6" max="6" width="13.1796875" customWidth="1"/>
    <col min="7" max="7" width="12.81640625" customWidth="1"/>
    <col min="8" max="8" width="10.81640625" customWidth="1"/>
    <col min="9" max="9" width="13.1796875" customWidth="1"/>
  </cols>
  <sheetData>
    <row r="1" spans="1:9" ht="57" x14ac:dyDescent="0.35">
      <c r="A1" s="3"/>
      <c r="B1" s="4" t="s">
        <v>20</v>
      </c>
      <c r="C1" s="5" t="s">
        <v>0</v>
      </c>
      <c r="D1" s="6" t="s">
        <v>21</v>
      </c>
      <c r="E1" s="6" t="s">
        <v>5</v>
      </c>
      <c r="F1" s="6" t="s">
        <v>1</v>
      </c>
      <c r="G1" s="75" t="s">
        <v>2</v>
      </c>
      <c r="H1" s="6" t="s">
        <v>3</v>
      </c>
      <c r="I1" s="7" t="s">
        <v>4</v>
      </c>
    </row>
    <row r="2" spans="1:9" x14ac:dyDescent="0.35">
      <c r="A2" s="81" t="s">
        <v>10</v>
      </c>
      <c r="B2" s="82"/>
      <c r="C2" s="82"/>
      <c r="D2" s="83"/>
      <c r="E2" s="27"/>
      <c r="F2" s="84"/>
      <c r="G2" s="85"/>
      <c r="H2" s="85"/>
      <c r="I2" s="86"/>
    </row>
    <row r="3" spans="1:9" x14ac:dyDescent="0.35">
      <c r="A3" s="26"/>
      <c r="B3" s="14" t="s">
        <v>6</v>
      </c>
      <c r="C3" s="15" t="s">
        <v>7</v>
      </c>
      <c r="D3" s="16">
        <v>100</v>
      </c>
      <c r="E3" s="17">
        <v>0.11</v>
      </c>
      <c r="F3" s="18">
        <f t="shared" ref="F3:F8" si="0">SUM(D3*E3)</f>
        <v>11</v>
      </c>
      <c r="G3" s="18">
        <f t="shared" ref="G3:G8" si="1">SUM(D3-F3)</f>
        <v>89</v>
      </c>
      <c r="H3" s="17">
        <v>10</v>
      </c>
      <c r="I3" s="19">
        <f t="shared" ref="I3:I8" si="2">SUM(G3*H3)</f>
        <v>890</v>
      </c>
    </row>
    <row r="4" spans="1:9" ht="70" x14ac:dyDescent="0.35">
      <c r="A4" s="71">
        <v>1</v>
      </c>
      <c r="B4" s="20" t="s">
        <v>55</v>
      </c>
      <c r="C4" s="29"/>
      <c r="D4" s="30"/>
      <c r="E4" s="21">
        <f>SUM(E2)</f>
        <v>0</v>
      </c>
      <c r="F4" s="22">
        <f t="shared" si="0"/>
        <v>0</v>
      </c>
      <c r="G4" s="22">
        <f t="shared" si="1"/>
        <v>0</v>
      </c>
      <c r="H4" s="23">
        <v>8</v>
      </c>
      <c r="I4" s="24">
        <f t="shared" si="2"/>
        <v>0</v>
      </c>
    </row>
    <row r="5" spans="1:9" ht="70" customHeight="1" x14ac:dyDescent="0.35">
      <c r="A5" s="71">
        <v>2</v>
      </c>
      <c r="B5" s="20" t="s">
        <v>56</v>
      </c>
      <c r="C5" s="29"/>
      <c r="D5" s="30"/>
      <c r="E5" s="21">
        <f>SUM(E2)</f>
        <v>0</v>
      </c>
      <c r="F5" s="22">
        <f t="shared" si="0"/>
        <v>0</v>
      </c>
      <c r="G5" s="22">
        <f t="shared" si="1"/>
        <v>0</v>
      </c>
      <c r="H5" s="23">
        <v>2</v>
      </c>
      <c r="I5" s="24">
        <f t="shared" si="2"/>
        <v>0</v>
      </c>
    </row>
    <row r="6" spans="1:9" s="20" customFormat="1" ht="56" x14ac:dyDescent="0.35">
      <c r="A6" s="20">
        <v>3</v>
      </c>
      <c r="B6" s="20" t="s">
        <v>57</v>
      </c>
      <c r="C6" s="29"/>
      <c r="D6" s="30"/>
      <c r="E6" s="21">
        <f>SUM(E1)</f>
        <v>0</v>
      </c>
      <c r="F6" s="22">
        <f t="shared" si="0"/>
        <v>0</v>
      </c>
      <c r="G6" s="22">
        <f t="shared" si="1"/>
        <v>0</v>
      </c>
      <c r="H6" s="72">
        <v>2</v>
      </c>
      <c r="I6" s="24">
        <f t="shared" si="2"/>
        <v>0</v>
      </c>
    </row>
    <row r="7" spans="1:9" ht="73" customHeight="1" x14ac:dyDescent="0.35">
      <c r="A7" s="20">
        <v>4</v>
      </c>
      <c r="B7" s="20" t="s">
        <v>58</v>
      </c>
      <c r="C7" s="29"/>
      <c r="D7" s="30"/>
      <c r="E7" s="21">
        <f>SUM(E2)</f>
        <v>0</v>
      </c>
      <c r="F7" s="22">
        <f t="shared" si="0"/>
        <v>0</v>
      </c>
      <c r="G7" s="22">
        <f t="shared" si="1"/>
        <v>0</v>
      </c>
      <c r="H7" s="23">
        <v>2</v>
      </c>
      <c r="I7" s="24">
        <f t="shared" si="2"/>
        <v>0</v>
      </c>
    </row>
    <row r="8" spans="1:9" ht="51.5" customHeight="1" x14ac:dyDescent="0.35">
      <c r="A8" s="20">
        <v>5</v>
      </c>
      <c r="B8" s="20" t="s">
        <v>59</v>
      </c>
      <c r="C8" s="29"/>
      <c r="D8" s="30"/>
      <c r="E8" s="21">
        <f>SUM(E2)</f>
        <v>0</v>
      </c>
      <c r="F8" s="22">
        <f t="shared" si="0"/>
        <v>0</v>
      </c>
      <c r="G8" s="22">
        <f t="shared" si="1"/>
        <v>0</v>
      </c>
      <c r="H8" s="23">
        <v>2</v>
      </c>
      <c r="I8" s="24">
        <f t="shared" si="2"/>
        <v>0</v>
      </c>
    </row>
    <row r="9" spans="1:9" ht="27" customHeight="1" x14ac:dyDescent="0.35">
      <c r="A9" s="99" t="s">
        <v>28</v>
      </c>
      <c r="B9" s="100"/>
      <c r="C9" s="100"/>
      <c r="D9" s="100"/>
      <c r="E9" s="100"/>
      <c r="F9" s="65"/>
      <c r="G9" s="8"/>
      <c r="H9" s="9" t="s">
        <v>15</v>
      </c>
      <c r="I9" s="10">
        <f>SUM(I4:I8)</f>
        <v>0</v>
      </c>
    </row>
    <row r="10" spans="1:9" ht="29" customHeight="1" x14ac:dyDescent="0.35">
      <c r="A10" s="101"/>
      <c r="B10" s="102"/>
      <c r="C10" s="102"/>
      <c r="D10" s="102"/>
      <c r="E10" s="102"/>
      <c r="F10" s="66"/>
      <c r="G10" s="98" t="s">
        <v>16</v>
      </c>
      <c r="H10" s="79"/>
      <c r="I10" s="80"/>
    </row>
    <row r="11" spans="1:9" ht="15" thickBot="1" x14ac:dyDescent="0.4">
      <c r="A11" s="67"/>
      <c r="B11" s="67"/>
      <c r="C11" s="67"/>
      <c r="D11" s="67"/>
      <c r="E11" s="67"/>
      <c r="F11" s="67"/>
      <c r="G11" s="11"/>
      <c r="H11" s="12"/>
      <c r="I11" s="13"/>
    </row>
    <row r="12" spans="1:9" x14ac:dyDescent="0.35">
      <c r="A12" s="69"/>
    </row>
    <row r="13" spans="1:9" x14ac:dyDescent="0.35">
      <c r="A13" s="69"/>
    </row>
    <row r="14" spans="1:9" x14ac:dyDescent="0.35">
      <c r="A14" s="69"/>
    </row>
    <row r="15" spans="1:9" x14ac:dyDescent="0.35">
      <c r="A15" s="70"/>
    </row>
  </sheetData>
  <sheetProtection algorithmName="SHA-512" hashValue="L4dHo/rhik4nntP3nDwOmH3OhmnojVmqGcO4YpUBbR6B2ThckyO6chwFhdJb6vXMDTF3YJuJH6QReUo9sQH50Q==" saltValue="wvBvgfAsQKtmTe7u8c84xQ==" spinCount="100000" sheet="1" objects="1" scenarios="1"/>
  <mergeCells count="4">
    <mergeCell ref="A2:D2"/>
    <mergeCell ref="F2:I2"/>
    <mergeCell ref="G10:I10"/>
    <mergeCell ref="A9:E10"/>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CBAD4-BD85-4E7A-AAE9-B8231A6DBF8E}">
  <dimension ref="A1:I44"/>
  <sheetViews>
    <sheetView tabSelected="1" workbookViewId="0">
      <selection activeCell="B6" sqref="B6"/>
    </sheetView>
  </sheetViews>
  <sheetFormatPr defaultRowHeight="14.5" x14ac:dyDescent="0.35"/>
  <cols>
    <col min="1" max="1" width="4.6328125" customWidth="1"/>
    <col min="2" max="2" width="30.1796875" customWidth="1"/>
    <col min="3" max="3" width="13.26953125" customWidth="1"/>
    <col min="4" max="4" width="13.90625" customWidth="1"/>
    <col min="5" max="5" width="11.08984375" customWidth="1"/>
    <col min="6" max="6" width="12.6328125" customWidth="1"/>
    <col min="7" max="7" width="13.26953125" customWidth="1"/>
    <col min="8" max="8" width="9.36328125" customWidth="1"/>
    <col min="9" max="9" width="13.90625" customWidth="1"/>
  </cols>
  <sheetData>
    <row r="1" spans="1:9" ht="56" x14ac:dyDescent="0.35">
      <c r="A1" s="3"/>
      <c r="B1" s="4" t="s">
        <v>72</v>
      </c>
      <c r="C1" s="5" t="s">
        <v>0</v>
      </c>
      <c r="D1" s="6" t="s">
        <v>21</v>
      </c>
      <c r="E1" s="75" t="s">
        <v>12</v>
      </c>
      <c r="F1" s="6" t="s">
        <v>1</v>
      </c>
      <c r="G1" s="6" t="s">
        <v>2</v>
      </c>
      <c r="H1" s="75" t="s">
        <v>3</v>
      </c>
      <c r="I1" s="7" t="s">
        <v>4</v>
      </c>
    </row>
    <row r="2" spans="1:9" x14ac:dyDescent="0.35">
      <c r="A2" s="81" t="s">
        <v>10</v>
      </c>
      <c r="B2" s="82"/>
      <c r="C2" s="82"/>
      <c r="D2" s="83"/>
      <c r="E2" s="27"/>
      <c r="F2" s="84"/>
      <c r="G2" s="85"/>
      <c r="H2" s="85"/>
      <c r="I2" s="86"/>
    </row>
    <row r="3" spans="1:9" x14ac:dyDescent="0.35">
      <c r="A3" s="26"/>
      <c r="B3" s="14" t="s">
        <v>6</v>
      </c>
      <c r="C3" s="15" t="s">
        <v>7</v>
      </c>
      <c r="D3" s="16">
        <v>100</v>
      </c>
      <c r="E3" s="17">
        <v>0.11</v>
      </c>
      <c r="F3" s="18">
        <f>SUM(D3*E3)</f>
        <v>11</v>
      </c>
      <c r="G3" s="18">
        <f>SUM(D3-F3)</f>
        <v>89</v>
      </c>
      <c r="H3" s="17">
        <v>10</v>
      </c>
      <c r="I3" s="19">
        <f>SUM(G3*H3)</f>
        <v>890</v>
      </c>
    </row>
    <row r="4" spans="1:9" ht="24" customHeight="1" x14ac:dyDescent="0.35">
      <c r="A4" s="71">
        <v>1</v>
      </c>
      <c r="B4" s="20" t="s">
        <v>75</v>
      </c>
      <c r="C4" s="29"/>
      <c r="D4" s="30"/>
      <c r="E4" s="21">
        <f>SUM(E2)</f>
        <v>0</v>
      </c>
      <c r="F4" s="22">
        <f t="shared" ref="F4:F30" si="0">SUM(D4*E4)</f>
        <v>0</v>
      </c>
      <c r="G4" s="22">
        <f t="shared" ref="G4:G30" si="1">SUM(D4-F4)</f>
        <v>0</v>
      </c>
      <c r="H4" s="23">
        <v>2</v>
      </c>
      <c r="I4" s="24">
        <f t="shared" ref="I4:I30" si="2">SUM(G4*H4)</f>
        <v>0</v>
      </c>
    </row>
    <row r="5" spans="1:9" x14ac:dyDescent="0.35">
      <c r="A5" s="71">
        <v>2</v>
      </c>
      <c r="B5" s="20" t="s">
        <v>76</v>
      </c>
      <c r="C5" s="29"/>
      <c r="D5" s="30"/>
      <c r="E5" s="21">
        <f>SUM(E2)</f>
        <v>0</v>
      </c>
      <c r="F5" s="22">
        <f>SUM(D5*E5)</f>
        <v>0</v>
      </c>
      <c r="G5" s="22">
        <f t="shared" si="1"/>
        <v>0</v>
      </c>
      <c r="H5" s="23">
        <v>2</v>
      </c>
      <c r="I5" s="24">
        <f t="shared" si="2"/>
        <v>0</v>
      </c>
    </row>
    <row r="6" spans="1:9" ht="29.5" customHeight="1" x14ac:dyDescent="0.35">
      <c r="A6" s="71">
        <v>3</v>
      </c>
      <c r="B6" s="20" t="s">
        <v>77</v>
      </c>
      <c r="C6" s="29"/>
      <c r="D6" s="30"/>
      <c r="E6" s="21">
        <f>SUM(E2)</f>
        <v>0</v>
      </c>
      <c r="F6" s="22">
        <f t="shared" si="0"/>
        <v>0</v>
      </c>
      <c r="G6" s="22">
        <f t="shared" si="1"/>
        <v>0</v>
      </c>
      <c r="H6" s="23">
        <v>2</v>
      </c>
      <c r="I6" s="24">
        <f t="shared" si="2"/>
        <v>0</v>
      </c>
    </row>
    <row r="7" spans="1:9" x14ac:dyDescent="0.35">
      <c r="A7" s="71">
        <v>4</v>
      </c>
      <c r="B7" s="20" t="s">
        <v>78</v>
      </c>
      <c r="C7" s="29"/>
      <c r="D7" s="30"/>
      <c r="E7" s="21">
        <f>SUM(E2)</f>
        <v>0</v>
      </c>
      <c r="F7" s="22">
        <f t="shared" si="0"/>
        <v>0</v>
      </c>
      <c r="G7" s="22">
        <f t="shared" si="1"/>
        <v>0</v>
      </c>
      <c r="H7" s="23">
        <v>2</v>
      </c>
      <c r="I7" s="24">
        <f t="shared" si="2"/>
        <v>0</v>
      </c>
    </row>
    <row r="8" spans="1:9" x14ac:dyDescent="0.35">
      <c r="A8" s="71">
        <v>5</v>
      </c>
      <c r="B8" s="20" t="s">
        <v>79</v>
      </c>
      <c r="C8" s="29"/>
      <c r="D8" s="30"/>
      <c r="E8" s="21">
        <f>SUM(E2)</f>
        <v>0</v>
      </c>
      <c r="F8" s="22">
        <f t="shared" si="0"/>
        <v>0</v>
      </c>
      <c r="G8" s="22">
        <f t="shared" si="1"/>
        <v>0</v>
      </c>
      <c r="H8" s="23">
        <v>2</v>
      </c>
      <c r="I8" s="24">
        <f t="shared" si="2"/>
        <v>0</v>
      </c>
    </row>
    <row r="9" spans="1:9" ht="28" x14ac:dyDescent="0.35">
      <c r="A9" s="71">
        <v>6</v>
      </c>
      <c r="B9" s="20" t="s">
        <v>80</v>
      </c>
      <c r="C9" s="29"/>
      <c r="D9" s="30"/>
      <c r="E9" s="21">
        <f>SUM(E2)</f>
        <v>0</v>
      </c>
      <c r="F9" s="22">
        <f t="shared" si="0"/>
        <v>0</v>
      </c>
      <c r="G9" s="22">
        <f t="shared" si="1"/>
        <v>0</v>
      </c>
      <c r="H9" s="23">
        <v>2</v>
      </c>
      <c r="I9" s="24">
        <f t="shared" si="2"/>
        <v>0</v>
      </c>
    </row>
    <row r="10" spans="1:9" ht="27.5" customHeight="1" x14ac:dyDescent="0.35">
      <c r="A10" s="71">
        <v>7</v>
      </c>
      <c r="B10" s="20" t="s">
        <v>81</v>
      </c>
      <c r="C10" s="29"/>
      <c r="D10" s="30"/>
      <c r="E10" s="21">
        <f>SUM(E2)</f>
        <v>0</v>
      </c>
      <c r="F10" s="22">
        <f t="shared" si="0"/>
        <v>0</v>
      </c>
      <c r="G10" s="22">
        <f t="shared" si="1"/>
        <v>0</v>
      </c>
      <c r="H10" s="23">
        <v>2</v>
      </c>
      <c r="I10" s="24">
        <f t="shared" si="2"/>
        <v>0</v>
      </c>
    </row>
    <row r="11" spans="1:9" ht="28" x14ac:dyDescent="0.35">
      <c r="A11" s="71">
        <v>8</v>
      </c>
      <c r="B11" s="20" t="s">
        <v>82</v>
      </c>
      <c r="C11" s="29"/>
      <c r="D11" s="30"/>
      <c r="E11" s="21">
        <f>SUM(E2)</f>
        <v>0</v>
      </c>
      <c r="F11" s="22">
        <f t="shared" si="0"/>
        <v>0</v>
      </c>
      <c r="G11" s="22">
        <f t="shared" si="1"/>
        <v>0</v>
      </c>
      <c r="H11" s="23">
        <v>2</v>
      </c>
      <c r="I11" s="24">
        <f t="shared" si="2"/>
        <v>0</v>
      </c>
    </row>
    <row r="12" spans="1:9" ht="27.5" customHeight="1" x14ac:dyDescent="0.35">
      <c r="A12" s="71">
        <v>9</v>
      </c>
      <c r="B12" s="20" t="s">
        <v>83</v>
      </c>
      <c r="C12" s="29"/>
      <c r="D12" s="30"/>
      <c r="E12" s="21">
        <f>SUM(E2)</f>
        <v>0</v>
      </c>
      <c r="F12" s="22">
        <f t="shared" si="0"/>
        <v>0</v>
      </c>
      <c r="G12" s="22">
        <f t="shared" si="1"/>
        <v>0</v>
      </c>
      <c r="H12" s="23">
        <v>3</v>
      </c>
      <c r="I12" s="24">
        <f t="shared" si="2"/>
        <v>0</v>
      </c>
    </row>
    <row r="13" spans="1:9" ht="28" x14ac:dyDescent="0.35">
      <c r="A13" s="71">
        <v>10</v>
      </c>
      <c r="B13" s="20" t="s">
        <v>84</v>
      </c>
      <c r="C13" s="29"/>
      <c r="D13" s="30"/>
      <c r="E13" s="21">
        <f>SUM(E2)</f>
        <v>0</v>
      </c>
      <c r="F13" s="22">
        <f t="shared" si="0"/>
        <v>0</v>
      </c>
      <c r="G13" s="22">
        <f t="shared" si="1"/>
        <v>0</v>
      </c>
      <c r="H13" s="23">
        <v>2</v>
      </c>
      <c r="I13" s="24">
        <f t="shared" si="2"/>
        <v>0</v>
      </c>
    </row>
    <row r="14" spans="1:9" ht="31.5" customHeight="1" x14ac:dyDescent="0.35">
      <c r="A14" s="71">
        <v>11</v>
      </c>
      <c r="B14" s="20" t="s">
        <v>85</v>
      </c>
      <c r="C14" s="29"/>
      <c r="D14" s="30"/>
      <c r="E14" s="21">
        <f>SUM(E2)</f>
        <v>0</v>
      </c>
      <c r="F14" s="22">
        <f t="shared" si="0"/>
        <v>0</v>
      </c>
      <c r="G14" s="22">
        <f t="shared" si="1"/>
        <v>0</v>
      </c>
      <c r="H14" s="23">
        <v>3</v>
      </c>
      <c r="I14" s="24">
        <f t="shared" si="2"/>
        <v>0</v>
      </c>
    </row>
    <row r="15" spans="1:9" ht="26" customHeight="1" x14ac:dyDescent="0.35">
      <c r="A15" s="71">
        <v>12</v>
      </c>
      <c r="B15" s="20" t="s">
        <v>86</v>
      </c>
      <c r="C15" s="29"/>
      <c r="D15" s="30"/>
      <c r="E15" s="21">
        <f>SUM(E2)</f>
        <v>0</v>
      </c>
      <c r="F15" s="22">
        <f t="shared" si="0"/>
        <v>0</v>
      </c>
      <c r="G15" s="22">
        <f t="shared" si="1"/>
        <v>0</v>
      </c>
      <c r="H15" s="23">
        <v>3</v>
      </c>
      <c r="I15" s="24">
        <f t="shared" si="2"/>
        <v>0</v>
      </c>
    </row>
    <row r="16" spans="1:9" ht="24" customHeight="1" x14ac:dyDescent="0.35">
      <c r="A16" s="71">
        <v>13</v>
      </c>
      <c r="B16" s="20" t="s">
        <v>87</v>
      </c>
      <c r="C16" s="29"/>
      <c r="D16" s="30"/>
      <c r="E16" s="21">
        <f>SUM(E2)</f>
        <v>0</v>
      </c>
      <c r="F16" s="22">
        <f t="shared" si="0"/>
        <v>0</v>
      </c>
      <c r="G16" s="22">
        <f t="shared" si="1"/>
        <v>0</v>
      </c>
      <c r="H16" s="23">
        <v>3</v>
      </c>
      <c r="I16" s="24">
        <f t="shared" si="2"/>
        <v>0</v>
      </c>
    </row>
    <row r="17" spans="1:9" ht="25.5" customHeight="1" x14ac:dyDescent="0.35">
      <c r="A17" s="71">
        <v>14</v>
      </c>
      <c r="B17" s="20" t="s">
        <v>88</v>
      </c>
      <c r="C17" s="29"/>
      <c r="D17" s="30"/>
      <c r="E17" s="21">
        <f>SUM(E2)</f>
        <v>0</v>
      </c>
      <c r="F17" s="22">
        <f t="shared" si="0"/>
        <v>0</v>
      </c>
      <c r="G17" s="22">
        <f t="shared" si="1"/>
        <v>0</v>
      </c>
      <c r="H17" s="23">
        <v>3</v>
      </c>
      <c r="I17" s="24">
        <f t="shared" si="2"/>
        <v>0</v>
      </c>
    </row>
    <row r="18" spans="1:9" ht="23" customHeight="1" x14ac:dyDescent="0.35">
      <c r="A18" s="71">
        <v>15</v>
      </c>
      <c r="B18" s="20" t="s">
        <v>89</v>
      </c>
      <c r="C18" s="29"/>
      <c r="D18" s="30"/>
      <c r="E18" s="21">
        <f>SUM(E2)</f>
        <v>0</v>
      </c>
      <c r="F18" s="22">
        <f t="shared" si="0"/>
        <v>0</v>
      </c>
      <c r="G18" s="22">
        <f t="shared" si="1"/>
        <v>0</v>
      </c>
      <c r="H18" s="23">
        <v>3</v>
      </c>
      <c r="I18" s="24">
        <f t="shared" si="2"/>
        <v>0</v>
      </c>
    </row>
    <row r="19" spans="1:9" ht="26.5" customHeight="1" x14ac:dyDescent="0.35">
      <c r="A19" s="71">
        <v>16</v>
      </c>
      <c r="B19" s="20" t="s">
        <v>90</v>
      </c>
      <c r="C19" s="29"/>
      <c r="D19" s="30"/>
      <c r="E19" s="21">
        <f>SUM(E2)</f>
        <v>0</v>
      </c>
      <c r="F19" s="22">
        <f t="shared" si="0"/>
        <v>0</v>
      </c>
      <c r="G19" s="22">
        <f t="shared" si="1"/>
        <v>0</v>
      </c>
      <c r="H19" s="23">
        <v>3</v>
      </c>
      <c r="I19" s="24">
        <f t="shared" si="2"/>
        <v>0</v>
      </c>
    </row>
    <row r="20" spans="1:9" ht="27.5" customHeight="1" x14ac:dyDescent="0.35">
      <c r="A20" s="71">
        <v>17</v>
      </c>
      <c r="B20" s="20" t="s">
        <v>91</v>
      </c>
      <c r="C20" s="29"/>
      <c r="D20" s="30"/>
      <c r="E20" s="21">
        <f>SUM(E2)</f>
        <v>0</v>
      </c>
      <c r="F20" s="22">
        <f t="shared" si="0"/>
        <v>0</v>
      </c>
      <c r="G20" s="22">
        <f t="shared" si="1"/>
        <v>0</v>
      </c>
      <c r="H20" s="23">
        <v>3</v>
      </c>
      <c r="I20" s="24">
        <f t="shared" si="2"/>
        <v>0</v>
      </c>
    </row>
    <row r="21" spans="1:9" ht="26.5" customHeight="1" x14ac:dyDescent="0.35">
      <c r="A21" s="78">
        <v>18</v>
      </c>
      <c r="B21" s="20" t="s">
        <v>92</v>
      </c>
      <c r="C21" s="29"/>
      <c r="D21" s="30"/>
      <c r="E21" s="21">
        <f>SUM(E2)</f>
        <v>0</v>
      </c>
      <c r="F21" s="22">
        <f t="shared" si="0"/>
        <v>0</v>
      </c>
      <c r="G21" s="22">
        <f t="shared" si="1"/>
        <v>0</v>
      </c>
      <c r="H21" s="23">
        <v>2</v>
      </c>
      <c r="I21" s="24">
        <f t="shared" si="2"/>
        <v>0</v>
      </c>
    </row>
    <row r="22" spans="1:9" ht="24.5" customHeight="1" x14ac:dyDescent="0.35">
      <c r="A22" s="78">
        <v>19</v>
      </c>
      <c r="B22" s="20" t="s">
        <v>93</v>
      </c>
      <c r="C22" s="29"/>
      <c r="D22" s="30"/>
      <c r="E22" s="21">
        <f>SUM(E2)</f>
        <v>0</v>
      </c>
      <c r="F22" s="22">
        <f t="shared" si="0"/>
        <v>0</v>
      </c>
      <c r="G22" s="22">
        <f t="shared" si="1"/>
        <v>0</v>
      </c>
      <c r="H22" s="23">
        <v>2</v>
      </c>
      <c r="I22" s="24">
        <f t="shared" si="2"/>
        <v>0</v>
      </c>
    </row>
    <row r="23" spans="1:9" ht="31" customHeight="1" x14ac:dyDescent="0.35">
      <c r="A23" s="78">
        <v>20</v>
      </c>
      <c r="B23" s="20" t="s">
        <v>94</v>
      </c>
      <c r="C23" s="29"/>
      <c r="D23" s="30"/>
      <c r="E23" s="21">
        <f>SUM(E2)</f>
        <v>0</v>
      </c>
      <c r="F23" s="22">
        <f t="shared" si="0"/>
        <v>0</v>
      </c>
      <c r="G23" s="22">
        <f t="shared" si="1"/>
        <v>0</v>
      </c>
      <c r="H23" s="23">
        <v>2</v>
      </c>
      <c r="I23" s="24">
        <f t="shared" si="2"/>
        <v>0</v>
      </c>
    </row>
    <row r="24" spans="1:9" ht="26" customHeight="1" x14ac:dyDescent="0.35">
      <c r="A24" s="78">
        <v>21</v>
      </c>
      <c r="B24" s="20" t="s">
        <v>95</v>
      </c>
      <c r="C24" s="29"/>
      <c r="D24" s="30"/>
      <c r="E24" s="21">
        <f>SUM(E2)</f>
        <v>0</v>
      </c>
      <c r="F24" s="22">
        <f t="shared" si="0"/>
        <v>0</v>
      </c>
      <c r="G24" s="22">
        <f t="shared" si="1"/>
        <v>0</v>
      </c>
      <c r="H24" s="23">
        <v>2</v>
      </c>
      <c r="I24" s="24">
        <f t="shared" si="2"/>
        <v>0</v>
      </c>
    </row>
    <row r="25" spans="1:9" ht="24" customHeight="1" x14ac:dyDescent="0.35">
      <c r="A25" s="78">
        <v>22</v>
      </c>
      <c r="B25" s="20" t="s">
        <v>96</v>
      </c>
      <c r="C25" s="29"/>
      <c r="D25" s="30"/>
      <c r="E25" s="21">
        <f>SUM(E2)</f>
        <v>0</v>
      </c>
      <c r="F25" s="22">
        <f t="shared" si="0"/>
        <v>0</v>
      </c>
      <c r="G25" s="22">
        <f t="shared" si="1"/>
        <v>0</v>
      </c>
      <c r="H25" s="23">
        <v>2</v>
      </c>
      <c r="I25" s="24">
        <f t="shared" si="2"/>
        <v>0</v>
      </c>
    </row>
    <row r="26" spans="1:9" ht="23.5" customHeight="1" x14ac:dyDescent="0.35">
      <c r="A26" s="78">
        <v>23</v>
      </c>
      <c r="B26" s="20" t="s">
        <v>97</v>
      </c>
      <c r="C26" s="29"/>
      <c r="D26" s="30"/>
      <c r="E26" s="21">
        <f>SUM(E2)</f>
        <v>0</v>
      </c>
      <c r="F26" s="22">
        <f t="shared" si="0"/>
        <v>0</v>
      </c>
      <c r="G26" s="22">
        <f t="shared" si="1"/>
        <v>0</v>
      </c>
      <c r="H26" s="23">
        <v>2</v>
      </c>
      <c r="I26" s="24">
        <f t="shared" si="2"/>
        <v>0</v>
      </c>
    </row>
    <row r="27" spans="1:9" ht="23.5" customHeight="1" x14ac:dyDescent="0.35">
      <c r="A27" s="78">
        <v>24</v>
      </c>
      <c r="B27" s="20" t="s">
        <v>98</v>
      </c>
      <c r="C27" s="29"/>
      <c r="D27" s="30"/>
      <c r="E27" s="21">
        <f>SUM(E2)</f>
        <v>0</v>
      </c>
      <c r="F27" s="22">
        <f t="shared" si="0"/>
        <v>0</v>
      </c>
      <c r="G27" s="22">
        <f t="shared" si="1"/>
        <v>0</v>
      </c>
      <c r="H27" s="23">
        <v>2</v>
      </c>
      <c r="I27" s="24">
        <f t="shared" si="2"/>
        <v>0</v>
      </c>
    </row>
    <row r="28" spans="1:9" ht="28.5" customHeight="1" x14ac:dyDescent="0.35">
      <c r="A28" s="78">
        <v>25</v>
      </c>
      <c r="B28" s="20" t="s">
        <v>99</v>
      </c>
      <c r="C28" s="29"/>
      <c r="D28" s="30"/>
      <c r="E28" s="21">
        <f>SUM(E2)</f>
        <v>0</v>
      </c>
      <c r="F28" s="22">
        <f t="shared" si="0"/>
        <v>0</v>
      </c>
      <c r="G28" s="22">
        <f t="shared" si="1"/>
        <v>0</v>
      </c>
      <c r="H28" s="23">
        <v>2</v>
      </c>
      <c r="I28" s="24">
        <f t="shared" si="2"/>
        <v>0</v>
      </c>
    </row>
    <row r="29" spans="1:9" ht="25" customHeight="1" x14ac:dyDescent="0.35">
      <c r="A29" s="78">
        <v>26</v>
      </c>
      <c r="B29" s="20" t="s">
        <v>100</v>
      </c>
      <c r="C29" s="29"/>
      <c r="D29" s="30"/>
      <c r="E29" s="21">
        <f>SUM(E2)</f>
        <v>0</v>
      </c>
      <c r="F29" s="22">
        <f t="shared" si="0"/>
        <v>0</v>
      </c>
      <c r="G29" s="22">
        <f t="shared" si="1"/>
        <v>0</v>
      </c>
      <c r="H29" s="23">
        <v>1</v>
      </c>
      <c r="I29" s="24">
        <f t="shared" si="2"/>
        <v>0</v>
      </c>
    </row>
    <row r="30" spans="1:9" ht="22" customHeight="1" x14ac:dyDescent="0.35">
      <c r="A30" s="78">
        <v>27</v>
      </c>
      <c r="B30" s="20" t="s">
        <v>101</v>
      </c>
      <c r="C30" s="29"/>
      <c r="D30" s="30"/>
      <c r="E30" s="21">
        <f>SUM(E2)</f>
        <v>0</v>
      </c>
      <c r="F30" s="22">
        <f t="shared" si="0"/>
        <v>0</v>
      </c>
      <c r="G30" s="22">
        <f t="shared" si="1"/>
        <v>0</v>
      </c>
      <c r="H30" s="23">
        <v>1</v>
      </c>
      <c r="I30" s="24">
        <f t="shared" si="2"/>
        <v>0</v>
      </c>
    </row>
    <row r="31" spans="1:9" ht="58.5" customHeight="1" x14ac:dyDescent="0.35">
      <c r="A31" s="99" t="s">
        <v>66</v>
      </c>
      <c r="B31" s="103"/>
      <c r="C31" s="103"/>
      <c r="D31" s="103"/>
      <c r="E31" s="103"/>
      <c r="F31" s="65"/>
      <c r="G31" s="8"/>
      <c r="H31" s="9" t="s">
        <v>63</v>
      </c>
      <c r="I31" s="10">
        <f>SUM(I4:I30)</f>
        <v>0</v>
      </c>
    </row>
    <row r="32" spans="1:9" x14ac:dyDescent="0.35">
      <c r="A32" s="69"/>
      <c r="B32" s="66"/>
      <c r="C32" s="66"/>
      <c r="D32" s="66"/>
      <c r="E32" s="66"/>
      <c r="F32" s="66"/>
      <c r="G32" s="98" t="s">
        <v>19</v>
      </c>
      <c r="H32" s="79"/>
      <c r="I32" s="80"/>
    </row>
    <row r="33" spans="1:9" ht="15" thickBot="1" x14ac:dyDescent="0.4">
      <c r="A33" s="67"/>
      <c r="B33" s="67"/>
      <c r="C33" s="67"/>
      <c r="D33" s="67"/>
      <c r="E33" s="67"/>
      <c r="F33" s="67"/>
      <c r="G33" s="11"/>
      <c r="H33" s="12"/>
      <c r="I33" s="13"/>
    </row>
    <row r="34" spans="1:9" x14ac:dyDescent="0.35">
      <c r="A34" s="69"/>
    </row>
    <row r="35" spans="1:9" x14ac:dyDescent="0.35">
      <c r="A35" s="69"/>
    </row>
    <row r="36" spans="1:9" x14ac:dyDescent="0.35">
      <c r="A36" s="69"/>
    </row>
    <row r="37" spans="1:9" x14ac:dyDescent="0.35">
      <c r="A37" s="69"/>
    </row>
    <row r="38" spans="1:9" x14ac:dyDescent="0.35">
      <c r="A38" s="69"/>
    </row>
    <row r="39" spans="1:9" x14ac:dyDescent="0.35">
      <c r="A39" s="69"/>
    </row>
    <row r="40" spans="1:9" x14ac:dyDescent="0.35">
      <c r="A40" s="69"/>
    </row>
    <row r="41" spans="1:9" ht="14.5" customHeight="1" x14ac:dyDescent="0.35">
      <c r="A41" s="66"/>
    </row>
    <row r="42" spans="1:9" x14ac:dyDescent="0.35">
      <c r="A42" s="66"/>
    </row>
    <row r="43" spans="1:9" x14ac:dyDescent="0.35">
      <c r="A43" s="66"/>
    </row>
    <row r="44" spans="1:9" x14ac:dyDescent="0.35">
      <c r="A44" s="70"/>
    </row>
  </sheetData>
  <sheetProtection algorithmName="SHA-512" hashValue="s7d8Veam50EgimjCiFgkWTV8cStj4s5hTSCi2jhMSnkmCAh667/jHc0fSJFY2n7PPTqy8NTV65rQ/fVM97Y48g==" saltValue="9yuiFI0Vqwg+xY7uHAEFqw==" spinCount="100000" sheet="1" objects="1" scenarios="1"/>
  <mergeCells count="4">
    <mergeCell ref="A2:D2"/>
    <mergeCell ref="F2:I2"/>
    <mergeCell ref="G32:I32"/>
    <mergeCell ref="A31:E31"/>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LOT A </vt:lpstr>
      <vt:lpstr>LOT B</vt:lpstr>
      <vt:lpstr>LOT C</vt:lpstr>
      <vt:lpstr>LOT D</vt:lpstr>
      <vt:lpstr>LOT E</vt:lpstr>
      <vt:lpstr>'LOT B'!_Hlk33617295</vt:lpstr>
      <vt:lpstr>'LOT A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KENNEDY-SHELL, ASHLEY B</dc:creator>
  <cp:lastModifiedBy>KENNEDY-SHELL, ASHLEY B</cp:lastModifiedBy>
  <cp:lastPrinted>2020-06-01T19:11:53Z</cp:lastPrinted>
  <dcterms:created xsi:type="dcterms:W3CDTF">2020-02-10T20:17:29Z</dcterms:created>
  <dcterms:modified xsi:type="dcterms:W3CDTF">2020-06-01T20:32:53Z</dcterms:modified>
</cp:coreProperties>
</file>